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0730" windowHeight="11760" firstSheet="2" activeTab="2"/>
  </bookViews>
  <sheets>
    <sheet name="Matriz de evaluación de riesgos" sheetId="3" state="hidden" r:id="rId1"/>
    <sheet name="Mapa de riesgos" sheetId="7" state="hidden" r:id="rId2"/>
    <sheet name="Plan de Trabajo de evaluación" sheetId="6" r:id="rId3"/>
    <sheet name="Niveles de valoración" sheetId="8" state="hidden" r:id="rId4"/>
  </sheets>
  <externalReferences>
    <externalReference r:id="rId5"/>
  </externalReferences>
  <definedNames>
    <definedName name="_xlnm._FilterDatabase" localSheetId="1" hidden="1">'Mapa de riesgos'!$B$17:$L$62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4" i="7" l="1"/>
  <c r="E41" i="6"/>
  <c r="E42" i="6"/>
  <c r="E43" i="6"/>
  <c r="E44" i="6"/>
  <c r="E45" i="6"/>
  <c r="E46" i="6"/>
  <c r="E47" i="6"/>
  <c r="E48" i="6"/>
  <c r="E49" i="6"/>
  <c r="E50" i="6"/>
  <c r="E51" i="6"/>
  <c r="D41" i="6"/>
  <c r="D42" i="6"/>
  <c r="D43" i="6"/>
  <c r="D44" i="6"/>
  <c r="D45" i="6"/>
  <c r="D46" i="6"/>
  <c r="D47" i="6"/>
  <c r="D48" i="6"/>
  <c r="D49" i="6"/>
  <c r="D50" i="6"/>
  <c r="D51" i="6"/>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18" i="7"/>
  <c r="D50" i="7"/>
  <c r="J50" i="7"/>
  <c r="K50" i="7"/>
  <c r="D51" i="7"/>
  <c r="J51" i="7"/>
  <c r="K51" i="7"/>
  <c r="D52" i="7"/>
  <c r="J52" i="7"/>
  <c r="K52" i="7"/>
  <c r="D53" i="7"/>
  <c r="J53" i="7"/>
  <c r="K53" i="7"/>
  <c r="D54" i="7"/>
  <c r="J54" i="7"/>
  <c r="K54" i="7"/>
  <c r="D55" i="7"/>
  <c r="J55" i="7"/>
  <c r="K55" i="7"/>
  <c r="D56" i="7"/>
  <c r="J56" i="7"/>
  <c r="K56" i="7"/>
  <c r="D57" i="7"/>
  <c r="J57" i="7"/>
  <c r="K57" i="7"/>
  <c r="D58" i="7"/>
  <c r="J58" i="7"/>
  <c r="K58" i="7"/>
  <c r="D59" i="7"/>
  <c r="J59" i="7"/>
  <c r="K59" i="7"/>
  <c r="D60" i="7"/>
  <c r="J60" i="7"/>
  <c r="K60" i="7"/>
  <c r="D61" i="7"/>
  <c r="J61" i="7"/>
  <c r="K61" i="7"/>
  <c r="D62" i="7"/>
  <c r="J62" i="7"/>
  <c r="K62" i="7"/>
  <c r="K54" i="3"/>
  <c r="I54" i="3"/>
  <c r="H54" i="3"/>
  <c r="C51" i="6"/>
  <c r="C49" i="6"/>
  <c r="C50" i="6"/>
  <c r="J10" i="3"/>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K18" i="7"/>
  <c r="J18" i="7"/>
  <c r="B45" i="7"/>
  <c r="D45" i="7"/>
  <c r="D46" i="7"/>
  <c r="D47" i="7"/>
  <c r="D48" i="7"/>
  <c r="D49" i="7"/>
  <c r="D21" i="7"/>
  <c r="D22" i="7"/>
  <c r="D23" i="7"/>
  <c r="D24" i="7"/>
  <c r="D25" i="7"/>
  <c r="D26" i="7"/>
  <c r="D27" i="7"/>
  <c r="D28" i="7"/>
  <c r="D29" i="7"/>
  <c r="D30" i="7"/>
  <c r="D31" i="7"/>
  <c r="D32" i="7"/>
  <c r="D33" i="7"/>
  <c r="D34" i="7"/>
  <c r="D35" i="7"/>
  <c r="D36" i="7"/>
  <c r="D37" i="7"/>
  <c r="D38" i="7"/>
  <c r="D39" i="7"/>
  <c r="D40" i="7"/>
  <c r="D41" i="7"/>
  <c r="D42" i="7"/>
  <c r="D43" i="7"/>
  <c r="D44" i="7"/>
  <c r="C38" i="6"/>
  <c r="D38" i="6"/>
  <c r="D39" i="6"/>
  <c r="D40" i="6"/>
  <c r="E40" i="6"/>
  <c r="C39" i="6"/>
  <c r="C40" i="6"/>
  <c r="C41" i="6"/>
  <c r="C42" i="6"/>
  <c r="C43" i="6"/>
  <c r="C44" i="6"/>
  <c r="C45" i="6"/>
  <c r="C46" i="6"/>
  <c r="C47" i="6"/>
  <c r="C48" i="6"/>
  <c r="J41" i="3"/>
  <c r="L41" i="3" s="1"/>
  <c r="E39" i="6" s="1"/>
  <c r="L39" i="3"/>
  <c r="L38" i="3"/>
  <c r="L37" i="3"/>
  <c r="L36" i="3"/>
  <c r="L35" i="3"/>
  <c r="L34" i="3"/>
  <c r="L33" i="3"/>
  <c r="L32" i="3"/>
  <c r="L31" i="3"/>
  <c r="L30" i="3"/>
  <c r="L29" i="3"/>
  <c r="L28" i="3"/>
  <c r="L27" i="3"/>
  <c r="L26" i="3"/>
  <c r="L25" i="3"/>
  <c r="L24" i="3"/>
  <c r="L23" i="3"/>
  <c r="L22" i="3"/>
  <c r="L21" i="3"/>
  <c r="L20" i="3"/>
  <c r="L19" i="3"/>
  <c r="L18" i="3"/>
  <c r="L10" i="3"/>
  <c r="J11" i="3"/>
  <c r="L11" i="3" s="1"/>
  <c r="J12" i="3"/>
  <c r="L12" i="3" s="1"/>
  <c r="J13" i="3"/>
  <c r="L13" i="3" s="1"/>
  <c r="J14" i="3"/>
  <c r="L14" i="3" s="1"/>
  <c r="J15" i="3"/>
  <c r="L15" i="3" s="1"/>
  <c r="J16" i="3"/>
  <c r="L16" i="3" s="1"/>
  <c r="J17" i="3"/>
  <c r="L17" i="3" s="1"/>
  <c r="J18" i="3"/>
  <c r="J40" i="3"/>
  <c r="L40" i="3" s="1"/>
  <c r="E38" i="6" s="1"/>
  <c r="L48" i="7" l="1"/>
  <c r="L45" i="7"/>
  <c r="L58" i="7"/>
  <c r="L62" i="7"/>
  <c r="L59" i="7"/>
  <c r="L57" i="7"/>
  <c r="L56" i="7"/>
  <c r="L61" i="7"/>
  <c r="L55" i="7"/>
  <c r="L60" i="7"/>
  <c r="L52" i="7"/>
  <c r="L50" i="7"/>
  <c r="L54" i="7"/>
  <c r="L53" i="7"/>
  <c r="L51" i="7"/>
  <c r="L47" i="7"/>
  <c r="L46" i="7"/>
  <c r="L49" i="7"/>
  <c r="E27" i="6" l="1"/>
  <c r="E28" i="6"/>
  <c r="E29" i="6"/>
  <c r="E30" i="6"/>
  <c r="E31" i="6"/>
  <c r="E32" i="6"/>
  <c r="E33" i="6"/>
  <c r="E34" i="6"/>
  <c r="E35" i="6"/>
  <c r="E36" i="6"/>
  <c r="E37" i="6"/>
  <c r="D27" i="6"/>
  <c r="D28" i="6"/>
  <c r="D29" i="6"/>
  <c r="D30" i="6"/>
  <c r="D31" i="6"/>
  <c r="D32" i="6"/>
  <c r="D33" i="6"/>
  <c r="D34" i="6"/>
  <c r="D35" i="6"/>
  <c r="D36" i="6"/>
  <c r="D37" i="6"/>
  <c r="C27" i="6"/>
  <c r="C28" i="6"/>
  <c r="C29" i="6"/>
  <c r="C30" i="6"/>
  <c r="C31" i="6"/>
  <c r="C32" i="6"/>
  <c r="C33" i="6"/>
  <c r="C34" i="6"/>
  <c r="C35" i="6"/>
  <c r="C36" i="6"/>
  <c r="C37" i="6"/>
  <c r="D9" i="6" l="1"/>
  <c r="D10" i="6"/>
  <c r="D11" i="6"/>
  <c r="D12" i="6"/>
  <c r="D13" i="6"/>
  <c r="D14" i="6"/>
  <c r="D15" i="6"/>
  <c r="D16" i="6"/>
  <c r="D17" i="6"/>
  <c r="D18" i="6"/>
  <c r="D19" i="6"/>
  <c r="D20" i="6"/>
  <c r="D21" i="6"/>
  <c r="D22" i="6"/>
  <c r="D23" i="6"/>
  <c r="D24" i="6"/>
  <c r="D25" i="6"/>
  <c r="D26" i="6"/>
  <c r="D8" i="6"/>
  <c r="C12" i="6"/>
  <c r="C13" i="6"/>
  <c r="C14" i="6"/>
  <c r="C15" i="6"/>
  <c r="C16" i="6"/>
  <c r="C17" i="6"/>
  <c r="C18" i="6"/>
  <c r="C19" i="6"/>
  <c r="C20" i="6"/>
  <c r="C21" i="6"/>
  <c r="C22" i="6"/>
  <c r="C23" i="6"/>
  <c r="C24" i="6"/>
  <c r="C25" i="6"/>
  <c r="C26" i="6"/>
  <c r="C8" i="6"/>
  <c r="C9" i="6"/>
  <c r="C10" i="6"/>
  <c r="C11" i="6"/>
  <c r="E18" i="6"/>
  <c r="E19" i="6"/>
  <c r="E20" i="6"/>
  <c r="E21" i="6"/>
  <c r="E22" i="6"/>
  <c r="E23" i="6"/>
  <c r="E24" i="6"/>
  <c r="E25" i="6"/>
  <c r="E26" i="6"/>
  <c r="B10" i="6"/>
  <c r="B11" i="6"/>
  <c r="B12" i="6"/>
  <c r="B13" i="6"/>
  <c r="B14" i="6"/>
  <c r="B15" i="6"/>
  <c r="B16" i="6"/>
  <c r="B17" i="6"/>
  <c r="B18" i="6"/>
  <c r="B19" i="6"/>
  <c r="B20" i="6"/>
  <c r="B21" i="6"/>
  <c r="B22" i="6"/>
  <c r="B23" i="6"/>
  <c r="B24" i="6"/>
  <c r="B25" i="6"/>
  <c r="B26" i="6"/>
  <c r="B27" i="6"/>
  <c r="B28" i="6"/>
  <c r="B29" i="6"/>
  <c r="B30" i="6"/>
  <c r="B31" i="6"/>
  <c r="B32" i="6"/>
  <c r="B33" i="6"/>
  <c r="B34" i="6"/>
  <c r="E17" i="6" l="1"/>
  <c r="E16" i="6"/>
  <c r="E15" i="6"/>
  <c r="E14" i="6"/>
  <c r="E13" i="6"/>
  <c r="E12" i="6"/>
  <c r="E11" i="6"/>
  <c r="L19" i="7"/>
  <c r="L20" i="7"/>
  <c r="L21" i="7"/>
  <c r="L22" i="7"/>
  <c r="L23" i="7"/>
  <c r="L24" i="7"/>
  <c r="L25" i="7"/>
  <c r="L26" i="7"/>
  <c r="L27" i="7"/>
  <c r="L28" i="7"/>
  <c r="L29" i="7"/>
  <c r="L30" i="7"/>
  <c r="L31" i="7"/>
  <c r="L32" i="7"/>
  <c r="L33" i="7"/>
  <c r="L34" i="7"/>
  <c r="L35" i="7"/>
  <c r="L36" i="7"/>
  <c r="L37" i="7"/>
  <c r="L38" i="7"/>
  <c r="L39" i="7"/>
  <c r="L40" i="7"/>
  <c r="L41" i="7"/>
  <c r="L42" i="7"/>
  <c r="L44" i="7"/>
  <c r="L18" i="7"/>
  <c r="K55" i="3"/>
  <c r="E10" i="6" l="1"/>
  <c r="J9" i="3" l="1"/>
  <c r="J54" i="3" s="1"/>
  <c r="L9" i="3" l="1"/>
  <c r="L54" i="3" s="1"/>
  <c r="B18" i="7"/>
  <c r="B19" i="7"/>
  <c r="B20" i="7"/>
  <c r="B21" i="7"/>
  <c r="B22" i="7"/>
  <c r="B23" i="7"/>
  <c r="B24" i="7"/>
  <c r="B25" i="7"/>
  <c r="B26" i="7"/>
  <c r="B27" i="7"/>
  <c r="B28" i="7"/>
  <c r="B29" i="7"/>
  <c r="B30" i="7"/>
  <c r="B31" i="7"/>
  <c r="B32" i="7"/>
  <c r="B33" i="7"/>
  <c r="B34" i="7"/>
  <c r="B35" i="7"/>
  <c r="B36" i="7"/>
  <c r="B37" i="7"/>
  <c r="B38" i="7"/>
  <c r="B39" i="7"/>
  <c r="B40" i="7"/>
  <c r="B41" i="7"/>
  <c r="B42" i="7"/>
  <c r="B43" i="7"/>
  <c r="L43" i="7"/>
  <c r="B44" i="7"/>
  <c r="L55" i="3" l="1"/>
  <c r="I55" i="3"/>
  <c r="H55" i="3"/>
  <c r="G9" i="6" l="1"/>
  <c r="B9" i="6"/>
  <c r="B8" i="6"/>
  <c r="G8" i="6"/>
  <c r="E9" i="6" l="1"/>
  <c r="J55" i="3" l="1"/>
  <c r="E8" i="6" l="1"/>
</calcChain>
</file>

<file path=xl/comments1.xml><?xml version="1.0" encoding="utf-8"?>
<comments xmlns="http://schemas.openxmlformats.org/spreadsheetml/2006/main">
  <authors>
    <author>Edgar Raymundo Payes Herrarte</author>
  </authors>
  <commentList>
    <comment ref="J17" authorId="0">
      <text>
        <r>
          <rPr>
            <b/>
            <sz val="9"/>
            <color indexed="81"/>
            <rFont val="Tahoma"/>
            <family val="2"/>
          </rPr>
          <t xml:space="preserve">Es el valor de la Probabilidad establecida en la Matriz de Evaluación de Riesgos.
</t>
        </r>
      </text>
    </comment>
    <comment ref="K17" authorId="0">
      <text>
        <r>
          <rPr>
            <b/>
            <sz val="9"/>
            <color indexed="81"/>
            <rFont val="Tahoma"/>
            <family val="2"/>
          </rPr>
          <t>Es el valor de la Severidad establecida en la Matriz de Evaluación de Riesgos.</t>
        </r>
      </text>
    </comment>
    <comment ref="L17" authorId="0">
      <text>
        <r>
          <rPr>
            <b/>
            <sz val="9"/>
            <color indexed="81"/>
            <rFont val="Tahoma"/>
            <family val="2"/>
          </rPr>
          <t>Es el valor del Riesgo Inherente establecido en la Matriz de Evaluación de Riesgos.</t>
        </r>
      </text>
    </comment>
  </commentList>
</comments>
</file>

<file path=xl/sharedStrings.xml><?xml version="1.0" encoding="utf-8"?>
<sst xmlns="http://schemas.openxmlformats.org/spreadsheetml/2006/main" count="706" uniqueCount="480">
  <si>
    <t>No.</t>
  </si>
  <si>
    <t>Ref.</t>
  </si>
  <si>
    <t>Área evaluada</t>
  </si>
  <si>
    <t>Eventos identificados</t>
  </si>
  <si>
    <t>Descripción del Riesgo</t>
  </si>
  <si>
    <t>Evaluación</t>
  </si>
  <si>
    <t>Probabilidad</t>
  </si>
  <si>
    <t>Severidad</t>
  </si>
  <si>
    <t>Riesgo
Inherente
 (RI)</t>
  </si>
  <si>
    <t>Valor 
Control Mitigador</t>
  </si>
  <si>
    <t>Riesgo
Residual
(RR)</t>
  </si>
  <si>
    <t>Control interno para mitigar (gestionar) el riesgo</t>
  </si>
  <si>
    <t>Observaciones</t>
  </si>
  <si>
    <t>PROMEDIO</t>
  </si>
  <si>
    <t>MUY ALTA</t>
  </si>
  <si>
    <t>ALTA</t>
  </si>
  <si>
    <t xml:space="preserve">BAJA </t>
  </si>
  <si>
    <t>MUY BAJA</t>
  </si>
  <si>
    <t xml:space="preserve">Severidad </t>
  </si>
  <si>
    <t>Punteo</t>
  </si>
  <si>
    <t>Riesgo</t>
  </si>
  <si>
    <t>Gestionable</t>
  </si>
  <si>
    <t>Ref. 
Tipo 
Riesgo</t>
  </si>
  <si>
    <t>Nivel de 
Riesgo 
Residual</t>
  </si>
  <si>
    <t>Controles recomendados</t>
  </si>
  <si>
    <t>Control Interno para mitigar
(gestionar) el riesgo</t>
  </si>
  <si>
    <t>Prioridad de implementación</t>
  </si>
  <si>
    <t>Área Evaluada y
Eventos Identificados</t>
  </si>
  <si>
    <t>Controles para Implementación</t>
  </si>
  <si>
    <t>Recursos Internos o
Externos</t>
  </si>
  <si>
    <t>Puesto 
Responsable</t>
  </si>
  <si>
    <t>Fecha 
inicio</t>
  </si>
  <si>
    <t>Fecha 
Final</t>
  </si>
  <si>
    <t>Comentarios</t>
  </si>
  <si>
    <t>Planeación y Recursos con Presupuesto</t>
  </si>
  <si>
    <t>(1)</t>
  </si>
  <si>
    <t>(2)</t>
  </si>
  <si>
    <t>(3)</t>
  </si>
  <si>
    <t>(4)</t>
  </si>
  <si>
    <t>(5)</t>
  </si>
  <si>
    <t>(6)</t>
  </si>
  <si>
    <t>(7)</t>
  </si>
  <si>
    <t>(8)</t>
  </si>
  <si>
    <t>(9)</t>
  </si>
  <si>
    <t>Planeación y Recursos con Estructura Organizacional</t>
  </si>
  <si>
    <t>MAPA DE RIESGOS</t>
  </si>
  <si>
    <t>PLAN DE TRABAJO</t>
  </si>
  <si>
    <t>Entidad:</t>
  </si>
  <si>
    <t>Período de evaluación</t>
  </si>
  <si>
    <t>1 a 10</t>
  </si>
  <si>
    <t>10.1 a 15</t>
  </si>
  <si>
    <t>15.1 +</t>
  </si>
  <si>
    <t>No  tolerable</t>
  </si>
  <si>
    <t xml:space="preserve">Probabilidad </t>
  </si>
  <si>
    <t>MATRIZ DE EVALUACIÓN DE RIESGOS</t>
  </si>
  <si>
    <t>Riesgos</t>
  </si>
  <si>
    <t>SEVERIDAD</t>
  </si>
  <si>
    <t>NIVELES DE VALORACIÓN EXTRAIDOS DEL SINACIG, PAGINA 46.</t>
  </si>
  <si>
    <t>MEDIA</t>
  </si>
  <si>
    <t xml:space="preserve">ALTA </t>
  </si>
  <si>
    <t>BAJA</t>
  </si>
  <si>
    <t>PROBABILIDAD</t>
  </si>
  <si>
    <t>Tipo de Objetivo</t>
  </si>
  <si>
    <t>(10)</t>
  </si>
  <si>
    <t>(11)</t>
  </si>
  <si>
    <t>CONCLUSIÓN:</t>
  </si>
  <si>
    <t>Firma</t>
  </si>
  <si>
    <t>Nombre del Responsable</t>
  </si>
  <si>
    <t>Puesto</t>
  </si>
  <si>
    <t>Básico</t>
  </si>
  <si>
    <t xml:space="preserve">NOTA: </t>
  </si>
  <si>
    <t>Los cuadros de arriba, representan el criterio establecido por la Contraloría General de Cuentas, en el SINACIG. Ver Pág. 46. Y son los criterios a tomar en cuenta, para la ponderación de la Probabilidad y Severidad.</t>
  </si>
  <si>
    <t>Operacional</t>
  </si>
  <si>
    <t>O-1</t>
  </si>
  <si>
    <t>Municipalidad de San Miguel Tucurú, Alta Verapaz</t>
  </si>
  <si>
    <t>Municipalidad de San Miguel Tucurú, Departamental de Alta Verapaz</t>
  </si>
  <si>
    <t>Estrategico</t>
  </si>
  <si>
    <t>E-1</t>
  </si>
  <si>
    <t>Cumplimiento</t>
  </si>
  <si>
    <t>Direccion Administracion Financiera Municipal</t>
  </si>
  <si>
    <t>Del 01 de enero al 31 de diciembre de 2021</t>
  </si>
  <si>
    <t>FALTA DE COORDINACION CON OTRAS DIRECCIONES</t>
  </si>
  <si>
    <t>INGRESOS NO PERCIBIDOS POR FALTA DE COBRO Y GESTION EN OTRAS DEPENDENCIAS RESPONSABLES</t>
  </si>
  <si>
    <t>Se tiene un indice de morosidad en los difertentes servicios que la municipalidad presta a los vecinos, como Agua, drenaje, arrendamiento de locales, comercios, etc.</t>
  </si>
  <si>
    <t>RENDICION DE CUENTAS DEMORADA</t>
  </si>
  <si>
    <t xml:space="preserve">La rendicion de cuentas entregada de forma tardia, esto acarrea sanciones de parte de las entidades de fiscalizacion. </t>
  </si>
  <si>
    <t>Dar seguimiento a oficios solicitando e informando sobre los procesos de compras y contrataciones en las direcciones involucradas</t>
  </si>
  <si>
    <t>Listar los procesos que se tienen pendientes y dar seguimiento oportuno a los mismos</t>
  </si>
  <si>
    <t>Ejecutar y planificar un plan de cobros y gestiones por parte de la DAAFIM, SERVICIOS PUBLICOS, JUZGADO DE ASUNTOS MUNICIPALES Y OFICIA DE IUSI-CATASTRO.</t>
  </si>
  <si>
    <t>Realizar una reunion urgente para ver este tema.</t>
  </si>
  <si>
    <t>Solo se cuenta con la fecha de entrega de cada mes.</t>
  </si>
  <si>
    <t>Se han sancionado a los responsables de las entregas.</t>
  </si>
  <si>
    <t>Se debe actuar de manera pronta para resolver y mejorar estas operaciones que se identificaron de manera oportuna.</t>
  </si>
  <si>
    <t>Victor Armando Ramirez Quim</t>
  </si>
  <si>
    <t>Director de Administracion Financiera Municipal</t>
  </si>
  <si>
    <t>Director financiero, Encargado de Compras</t>
  </si>
  <si>
    <t>Director Financiero, Encargado de Presupuesto</t>
  </si>
  <si>
    <t>Revision de procesos cada semana en la DAAFIM CON EL ENCARGADO DE COMPRAS Y DIRECTOR FINANCIERO.</t>
  </si>
  <si>
    <t>Revision mensual del indice de morosidad en el padron de los arbitrios a cobrar en las gestiones.</t>
  </si>
  <si>
    <t>Recordatorio al inicio de mes por parte del Director financiero al responsable de rendir cuentas en la Contraloria general de cuentas.</t>
  </si>
  <si>
    <t>Personal Daafim</t>
  </si>
  <si>
    <t>Personal Daafim, Servicios Publicos, IUSI-CATASTRO, Juzgado de Asuntos Municipales.</t>
  </si>
  <si>
    <t>Cumplimiento del Plan Operativo Anual</t>
  </si>
  <si>
    <t xml:space="preserve">1. Incumplimiento de la ejecución del POA.                      2. Mala dministración financiera.   </t>
  </si>
  <si>
    <t>Reunión constante con el equipo técnico y el Honorable Concejo Municipal para darle seguimeinto para la ejecución del objetivo. Velar por el cumplimiento del cronograma del Plan Opertativo Anual</t>
  </si>
  <si>
    <t>O-2</t>
  </si>
  <si>
    <t>Falta de comunicación y responsabilidades para el apoyo de conformación de expedientes o documentación legal dentro de la DMP, para el respaldo de proyecto en gestión (SECRETARIA, DAFIM, Concejo Municipals)</t>
  </si>
  <si>
    <t>Pérdidas de gestión de fondos para ejecución de proyectos ante los diferentes entes</t>
  </si>
  <si>
    <t>Tener más responsabilidad en apoyo a los procesos de gestión de fondos</t>
  </si>
  <si>
    <t>O-3</t>
  </si>
  <si>
    <t>Falta de personal para cumplimiento de los procesos en la DMP</t>
  </si>
  <si>
    <t>Se tiene muchos portales para el ingreso de información( SIPLAN, SIPROCODE, FORMULACION SNIP, GUATECOMPRAS, MODULO DE SEGUIMIETO SNIP, SUPERVISIÓN DE PROYECTOS, actualización de las áreas rurales</t>
  </si>
  <si>
    <t>Se arriesga en la gestión de proyectos ante los diferentes entes, programas, instituciones de desarrollo a nivel Nacional, Departamenta y Municipal</t>
  </si>
  <si>
    <t>Aumentar el personal de oficina y de campo</t>
  </si>
  <si>
    <t>O-4</t>
  </si>
  <si>
    <t>Equipo de trabajo de oficina</t>
  </si>
  <si>
    <t>Falta de equipo de trabajo (fotocopiadora tamaño oficio, ploter para la impresión de planos, Equipo Topografico para levantamiento de campo, personal de campo y técnico.)</t>
  </si>
  <si>
    <t>No se cuenta con el equipo adecuado para realizar las actividades diarias dentro y fuera de la oficina</t>
  </si>
  <si>
    <t xml:space="preserve">Gestionar la compra de equipo de trabajo adecuado </t>
  </si>
  <si>
    <t>Socialización  de cumplimiento de los ejes según el Gobierno local</t>
  </si>
  <si>
    <t>Manejo del Plan Estrategico Institucional</t>
  </si>
  <si>
    <t>1. La falta de gestión a nivel  Nacional y Departamental. 2. Falta de involucramiento interistitucional Municipal técnica y administrativa</t>
  </si>
  <si>
    <t>Cumplimiento de los ejes a nivel Nacional y local del Plan K´atun 32</t>
  </si>
  <si>
    <t xml:space="preserve">Concientización y sensibilización de la población de la priorización del POM </t>
  </si>
  <si>
    <t>Procesos de ejecución de socialización de ejecución del Plan Operativo Multianual</t>
  </si>
  <si>
    <t>La falta de organización e interes de desarrollo urbano y rura</t>
  </si>
  <si>
    <t xml:space="preserve">Elaborar con el equipo técnico la priorización  a de ejecución de metas multianuales. </t>
  </si>
  <si>
    <t>F-1</t>
  </si>
  <si>
    <t>Falta de una buena ejecución de procesos administrativos y financieros</t>
  </si>
  <si>
    <t>Gestión de fondos para la ejecución física/financiera de los proyectos del Plan Operativo Anual POA</t>
  </si>
  <si>
    <t>Recaudación de arbitrios municipales, falta de cultura de pago, gestión de fondos gubernamentales, mala administración del recurso.</t>
  </si>
  <si>
    <t>Se debe de contar con el fondo especifico, gestión y apoyo en la gestión de fondos a nivel local, departamental y nacional, para la ejecución del Plan Operativo Anual (Proyectos de Inversión Social e Infraestructura)</t>
  </si>
  <si>
    <t xml:space="preserve">CUMPLIMIENTO:                         Organización Comunitaria  de mujeres a nivel municipal, para el desarrollo económico y productivo.                                             </t>
  </si>
  <si>
    <t>Conformacion de Comites de Mujeres en las 85 comunidades del municipio</t>
  </si>
  <si>
    <t xml:space="preserve">  a.No se ha logrado la cobertura al 100 %</t>
  </si>
  <si>
    <t>a.Realizar cronograma  para las visitas comunitarias, organización de los comites de mujeres.</t>
  </si>
  <si>
    <t>Buscar alternativas para facilitar el acceso a las comunidades para lograr lo requerido según  el POA.</t>
  </si>
  <si>
    <t xml:space="preserve">OPERATIVO: Contribuir a la integración y conocimientos de las mujeres con                       capacitaciones de: Higiene personal, bucal, lavado de manos,trata de blancas, ruta de la denuncia,los tipos de violencia, Derechos, valores, jornadas médicas.                                            </t>
  </si>
  <si>
    <t>E-2</t>
  </si>
  <si>
    <t>Planificar las actividades con cada uno de los temas relevantes, buscando los espacios adecuados .</t>
  </si>
  <si>
    <t xml:space="preserve">a.Aumento de enfermedades crónicas,        b.Aumento de casos (Tipos de violencia intrafamiliar)     c. Aumento de violencia hacia los derechos humanos.                                                                          </t>
  </si>
  <si>
    <t>Gestionar con otras Instituciones que tengan ingerencia para mitigar sobre estos temas.</t>
  </si>
  <si>
    <t xml:space="preserve">Ejecutar las actividades programadas, buscando el apoyo Institucional y municipal. </t>
  </si>
  <si>
    <t>Estratégico</t>
  </si>
  <si>
    <t xml:space="preserve"> IUSI</t>
  </si>
  <si>
    <t xml:space="preserve">Por falta de  cultura en el pago de los impuestos </t>
  </si>
  <si>
    <t>No tener los recursos necesarios</t>
  </si>
  <si>
    <t xml:space="preserve">
Dando le recomendaciones ala personas para que se abocarse a realizar el pago 
</t>
  </si>
  <si>
    <t>CATASTRO</t>
  </si>
  <si>
    <t xml:space="preserve">Por falta de imformación de parte de las personas y Ingeniero </t>
  </si>
  <si>
    <t xml:space="preserve">Por falta de imformación y recursos </t>
  </si>
  <si>
    <t xml:space="preserve">Hablarle alas personas que cuando compren un terreno y si ya poseen escrituras registradas pasar a dejar su imformacion para poder darle el tramite ala actualización </t>
  </si>
  <si>
    <t>Obsolescencia de equipo</t>
  </si>
  <si>
    <t>Que se el equipo no soporte las nuevas actualizaciones de Softwares de Ofimatica</t>
  </si>
  <si>
    <t>Solicitar apoyo de equipo de computo de otras oficinas</t>
  </si>
  <si>
    <t>Falta de  Equipo de Impresión</t>
  </si>
  <si>
    <t>Que no se pueda obtener de forma fisica documentos de gestión, resultados y avances de la oficina para que sean archivados.</t>
  </si>
  <si>
    <t>Solicitar apoyo  de otras oficinas que si cuentan con equipo de impresión</t>
  </si>
  <si>
    <t>OPERATIVO</t>
  </si>
  <si>
    <t>Juzgado de Asuntos Municipales</t>
  </si>
  <si>
    <t>PROCEDIMIENTOS LEGALES</t>
  </si>
  <si>
    <t>Falta de conocimiento entre las distintas Direcciones al momento de realizar un procedimiento adminsitrativo, debido a que no cuentan con los documentos legales de respaldo ni se eleva de forma correcta al JAM.</t>
  </si>
  <si>
    <t>Elaboración de un Manual de procedimientos adminsitrativos</t>
  </si>
  <si>
    <t>EJECUCION DE RESOLUCIONES</t>
  </si>
  <si>
    <t>Falta de ejecucción de Resoluciones emitidas por el JAM tanto de la Dirección Municipal de Servicios Publicos como de la Dirección Financiera Municipal, impidiendo la recuperación de arbitrios.</t>
  </si>
  <si>
    <t>Elaboración de informe sobre la ejecución de Resoluciones del JAM</t>
  </si>
  <si>
    <t>Policía Municipal</t>
  </si>
  <si>
    <t xml:space="preserve">Personal, Insumos y Capacitaciones </t>
  </si>
  <si>
    <t>Falta de Personal para cubrir las necesidad, no se tienen los insumos necesarios para efectuar los trabajos asigandos y falta de capacitacion al personal.</t>
  </si>
  <si>
    <t>aumentar el personal, dotar de insumos a la oficina, dotar de insumos al personal, capacitar constantemente al personal.</t>
  </si>
  <si>
    <t>Unificar con RRHH</t>
  </si>
  <si>
    <t>Recursos Humanos</t>
  </si>
  <si>
    <t>Implementar un reloj biometrico para todo el personal, elaborar formatos para el contraol del personal y llevar una bitacora por cada empleado de sus actividades diarias</t>
  </si>
  <si>
    <t>recursos y materiales son los que se necesitan para impletar y cumplir con las disposiciones y reglamentos aprobados por el Concejo Municipal</t>
  </si>
  <si>
    <t xml:space="preserve">Basurero Municipal </t>
  </si>
  <si>
    <t xml:space="preserve">No tener un lugar adecuado donde depositar la basura aumento de desechos solidos en el recolecror, y emanacion de malos olores en cercania al casco urbano </t>
  </si>
  <si>
    <t xml:space="preserve">Uso  maquinaria y cal apara cotrarestar los olores </t>
  </si>
  <si>
    <t>Falta de aplicación del reglamento del mercado municipal</t>
  </si>
  <si>
    <t>Coordinar SPM y JAM, para el ordenamiento del mercado en los días de plaza</t>
  </si>
  <si>
    <t>E-3</t>
  </si>
  <si>
    <t xml:space="preserve">Sistema de agua potable </t>
  </si>
  <si>
    <t>Falta de aplicación de reglamento en usuario de agua potable para reducir la morosidad y mejorar el aprovechamiento del vital liquido.</t>
  </si>
  <si>
    <t>Evaluación constante de la buena utilización del agua por parte de los usuarios e iniciar procesos de corte ante JAM</t>
  </si>
  <si>
    <t>E-4</t>
  </si>
  <si>
    <t xml:space="preserve">Baja recaudacion piso plaza </t>
  </si>
  <si>
    <t xml:space="preserve">No se cuenta con un cobrador nombrado </t>
  </si>
  <si>
    <t>Solicitra a la Dirección de RRHH, personal permanente, asignado a cobros de piso de plaza</t>
  </si>
  <si>
    <t xml:space="preserve">Edificio en mal Estado </t>
  </si>
  <si>
    <t xml:space="preserve">Edificio municipal no cuenta con las condiciones, deterioro de la infraestructura. </t>
  </si>
  <si>
    <t>Concejo Municipal y DMP, elaborar proyecto de remodelación de Rastro.</t>
  </si>
  <si>
    <t>Direccion Municipal de Planificacion</t>
  </si>
  <si>
    <t>Direccion Municipal de la Mujer</t>
  </si>
  <si>
    <t>Financieros</t>
  </si>
  <si>
    <t>Servicios Publicos</t>
  </si>
  <si>
    <t>Ordenamiento de Mercado</t>
  </si>
  <si>
    <t>O-5</t>
  </si>
  <si>
    <t>C-2</t>
  </si>
  <si>
    <t>O-6</t>
  </si>
  <si>
    <t>C-3</t>
  </si>
  <si>
    <t>O-7</t>
  </si>
  <si>
    <t>E-6</t>
  </si>
  <si>
    <t>O-8</t>
  </si>
  <si>
    <t>O-9</t>
  </si>
  <si>
    <t>O-10</t>
  </si>
  <si>
    <t>E-7</t>
  </si>
  <si>
    <t>E-8</t>
  </si>
  <si>
    <t>E-9</t>
  </si>
  <si>
    <t>E-10</t>
  </si>
  <si>
    <t>E-11</t>
  </si>
  <si>
    <t>C-4</t>
  </si>
  <si>
    <t xml:space="preserve">Programación de metas de ejecución durante el período 2022. Contar con el apoyo técnico y financiero para gestión de avales, Resoluciones Avales de lo diferentes entes que se involucran en los diferentes tipologías de proyectos. Contar con el apoyo de insumos y el recurso de transporte para la elaboración de estudios. Reunión Constante con el Honorable Concejo Municipal para la aprobación de ejecución de proyectos por Bimestre. </t>
  </si>
  <si>
    <t>Infraestructura, Inversión Social</t>
  </si>
  <si>
    <t>Apoyo del Equipo Técnico para la socializacion y cumplimiento del POA</t>
  </si>
  <si>
    <t>Equipo Técnico Alcalde Municipal y Honorable Concejo</t>
  </si>
  <si>
    <t>31/012/2022</t>
  </si>
  <si>
    <t>Para el cumplimiento de ejecución del POA es necesario la involucración de todo el equipo técnico Municipal y apoyo del Alcalde Muncipal y Honorable Concejo Municipa</t>
  </si>
  <si>
    <t>Tener una buena comunicación y organización tanto del equipo Técnico como el Honorable Concejo Municipal, para priorizar los procesos o requisitos que llevan la ejecución de cada proyecto según la tipología del proyecto</t>
  </si>
  <si>
    <t>Dependencias Municipales</t>
  </si>
  <si>
    <t>Equipo Técnico, Alcalde Municipal y Honorable Concejo Municipal</t>
  </si>
  <si>
    <t>Alcalde Municipal y Honorable Concejo, Recursos Humanos, DAFIM, DMP, Secretaría</t>
  </si>
  <si>
    <t>Trabajo en equipo</t>
  </si>
  <si>
    <t>Necesario la contratación de personal capacitado para el manejo de portales y formulación de proyectos</t>
  </si>
  <si>
    <t>Financiamiento para contratación de personal</t>
  </si>
  <si>
    <t>Alcalde Municipal y Honorable Concejo, Recursos Humanos</t>
  </si>
  <si>
    <t>Personal capacitado para realización de las actividades dentros de las DMP</t>
  </si>
  <si>
    <t>Es necesario contar con un equipo de trabajo de oficina para hacer trabajo de gabinete y de campo, tomando en cuenta que los estudios s Técnicose deberian de hacer dentro de la DMP</t>
  </si>
  <si>
    <t>Apoyo de Recursos Económicos para el cumplimento de los documentos legales</t>
  </si>
  <si>
    <t>Alcalde Municipal y Honorable Concejo, Recursos Humanos, DAFIM</t>
  </si>
  <si>
    <t>Equipo de oficina necesarias para la realización de los trabajos</t>
  </si>
  <si>
    <t>Socializar las estrategias o ejes del Plan K´atun 2032, ante el equipo tecnico y Honorable Concejo Municipal para consensuar una mejor estrategia que vaya acorde a las necesidades para el desarrollo para el municipio tanto rural como urbano</t>
  </si>
  <si>
    <t>Cumplimiento de los Ejes a nivel Nacional y local del Plan K´atun 2032</t>
  </si>
  <si>
    <t>Fondos Propios y Gobierno Central</t>
  </si>
  <si>
    <t>Alcance de cada una de las metas de los ejes del Plan K´atun</t>
  </si>
  <si>
    <t>Hacer mesas de trabajo en cada micro region para visualizar las necesidades a corto, mediano plazo y que las mismas se intruduzcan al pom con enfoque al desarrollo del municipio</t>
  </si>
  <si>
    <t xml:space="preserve">Elaborar con el equipo técnico la priorización  de ejecución de metas multianuales. </t>
  </si>
  <si>
    <t>Equipo Técnico y COCODES de cada Micro Región</t>
  </si>
  <si>
    <t>Equipo Técnico Alcalde Municipal y Honorable Concejo, COCODES II NIVEL</t>
  </si>
  <si>
    <t>Priorizar la metas en beneficio de la población</t>
  </si>
  <si>
    <t>Manejar un renglón presupuestario para los procesos de los estudios técnicos, laboratorios, gestiones de dictamenes, avales del Ente Rector y legalización de la certeza jurídica de la Tierra donada hacia la municipalidad</t>
  </si>
  <si>
    <t>Contar con el recurso financiero para la contratación de profesionales para la elaboración de diferentes estudios técnicos según la tipología del proyecto, esto para la gestión de fondos ante diferentes entidades. (CODEDE) ejecucipón de proyectos con fondos propios</t>
  </si>
  <si>
    <t>quipo Técnico Alcalde Municipal y Honorable Concejod, Auditor Interno</t>
  </si>
  <si>
    <t>Realizar todos los procesos y gestiones en las fechas establecidas para obtener los recursos financieros los proyectos para su ejecución</t>
  </si>
  <si>
    <t xml:space="preserve">Recursos internos: Computadora, impresora, hojas de papel bond, marcadores lapiceros, retroproyector                       Recursos Externos: Personal de oficina, directora de la DMM </t>
  </si>
  <si>
    <t>Directora de la DMM</t>
  </si>
  <si>
    <t xml:space="preserve">03 de enero </t>
  </si>
  <si>
    <t xml:space="preserve">31 de diciembre </t>
  </si>
  <si>
    <t xml:space="preserve"> </t>
  </si>
  <si>
    <t xml:space="preserve">Charlas, ir a las radios  para su respectiva  publicidad </t>
  </si>
  <si>
    <t xml:space="preserve">Computadora intertet personal </t>
  </si>
  <si>
    <t xml:space="preserve">Encargado de catastro Iusi </t>
  </si>
  <si>
    <t>01/01/2,022</t>
  </si>
  <si>
    <t>31/12/2,022</t>
  </si>
  <si>
    <t>Capacitaciónes a las personas</t>
  </si>
  <si>
    <t xml:space="preserve">Computadora, intertet, personal </t>
  </si>
  <si>
    <t>31/012/2,22</t>
  </si>
  <si>
    <t xml:space="preserve"> *Verificacion de Equipo de Computo no este obsoleto. *Realizar un inventario de Equipo de Computo.</t>
  </si>
  <si>
    <t>Media</t>
  </si>
  <si>
    <t>Recursos Internos:  Humano y Tecnologicos</t>
  </si>
  <si>
    <t>Encargado</t>
  </si>
  <si>
    <t xml:space="preserve"> -Realizar requerimientos al area encargada. -Gestionar ante instituciones o cooperantes para que faciliten el recurso.</t>
  </si>
  <si>
    <t xml:space="preserve">Reglamentos Publcados en el Diario Oficial </t>
  </si>
  <si>
    <t>Evileydi Noemí Alvarado Espinoza</t>
  </si>
  <si>
    <t>Capactitación a los Directores Municipales sobre los reglamentos Municipales, su contenido y ejecución.</t>
  </si>
  <si>
    <t>Personal de las Direcciones Municipales</t>
  </si>
  <si>
    <t>Julio Enrique Bol</t>
  </si>
  <si>
    <t xml:space="preserve">Elementos de la Policia Municipal </t>
  </si>
  <si>
    <t>Que el personal este uniformado, que el personal cuente con los equipo necesario para realiza su labor, que sea dotada de insumos la oficina.</t>
  </si>
  <si>
    <t>Oficina de la Niñez y la Juventud</t>
  </si>
  <si>
    <t xml:space="preserve">Falta de capacitaciones a empleados  y funcionarios de la Municipalidad de San Miguel Tucurú A.V. </t>
  </si>
  <si>
    <t xml:space="preserve">Que los empleados carezcan de pericia en sus funciones, consecuentemente se preste un mal servicio, existe duplicidad en funciones, que se cometan errores involuntarios en en los procesos administrativos que conlleven a sanciones administrativas o en el peor de los casos a responsabilidades administrativas, civiles y penales.  </t>
  </si>
  <si>
    <t xml:space="preserve">Se diseñara un plan de fortalecimiento  y capacitación para funcionarios y empleados municipales.    Se capacitará al menos una vez al mes a diferentes grupos de personas según la programación del plan de capacitación en temáticas diversas.     Se llevarán controles de asistencia de participantes a las capacitacitacione  y o talleres.   Se invitaran a personas externas especialistas de instituciones para mejorar el desempeño.   se aplicar test de evaluaciones del desempeño.     Se estableceran cartas de compromiso para llevar a la práctica lo aprendido. </t>
  </si>
  <si>
    <t>Para ello se dispone del apoyo del Concejo Municipal, de la aprobación del plan y de la provisión de insumos básicos para el desarrollo de las capacitaciones y talleres varios.</t>
  </si>
  <si>
    <t>Creación y/o actualización de Manuales Administrativos y Operativos varios</t>
  </si>
  <si>
    <t xml:space="preserve">La posibilidad de ser sancionados por el ente Contralor.  De no disponer de un documento formal aprobado por la Autoridad Superior que nos guíe  u oriente de los procesos operativos y administrativos. Duplicidad de funciones, despilfaro de recursos de tipo materiales y humanos. El riesgo de la contratación inadecuada de personal derivado de la no concordancia entre el perfil y la necesidad del puesto de trabajo. </t>
  </si>
  <si>
    <t xml:space="preserve">Actualización de Manuales varios.  Sistematización de Manuales. Socialización del contenido a personal municipal. impresión de documentos.  Aprobación de los mismos. </t>
  </si>
  <si>
    <t xml:space="preserve">Se involucrará al personal necesario operativo y de campo para la creación y/o actualización según corresponda, en el desarrollo de los Manuales Varios. </t>
  </si>
  <si>
    <t>Escasa aplicación de Evaluaciones del Desempeño de Pesonal</t>
  </si>
  <si>
    <t xml:space="preserve">El incumpliento de lo que preceptúa la Ley de Servicio Municipal, en el sentido de la aplicación de al menos 2 veces al año.  No disponer de una herramienta que mida el desempeño real, la productividad, el rendimiento y la eficiacia en el puesto de trabajo. No poder determinar a través de resultados derivados de la evaluación factores correctivos o en su defecto alicientes y motivantes al colaborador. </t>
  </si>
  <si>
    <t>Creación de un Manual de Evaluación de Desempeño.   Creación de Boletas de Evaluaciones del Desempeño. Certificación de Aprobación de dichos instrumentos por parte de la Autoridad Superior.  Resultados de las Evaluaciones en expedientes de mérito.</t>
  </si>
  <si>
    <t xml:space="preserve">Se evaluará a todo el personal de manera individual, además se llevarán evaluaciones cruzadas con los jefes de dependencias, y se buscaran mecanismos dinamizadores para evaluar desde una perspectiva de 360 grados. </t>
  </si>
  <si>
    <t xml:space="preserve">Actualización de datos de personal ante la Contraloría </t>
  </si>
  <si>
    <t>Que no se cumpla con la normativa vigente y que en la oficina de RRHH no se disponga de la constancia que genera el sistema en cada uno de los expedientes de mérito y como consecuencia la posible sanción administrativa</t>
  </si>
  <si>
    <t xml:space="preserve">Instruir al personal en el mes de diciembre y enero que debe de actualizar sus datos.    Capacitar en el instructivo que dispone la CGC.  Disponer de manera impresa en tiempo y en forma de la constancia de actualización de datos. </t>
  </si>
  <si>
    <t>Acompañamiento de la Dirección de Recursos Humanos</t>
  </si>
  <si>
    <t>Adhición a comunicaciones electrónicas</t>
  </si>
  <si>
    <t xml:space="preserve">Instruir al personal en el mes de diciembre y enero que debe de adherirse al casillero electrónico de la CGC    Capacitar en el instructivo que dispone la CGC.  Disponer de manera impresa en tiempo y en forma de la constancia de actualización de datos. </t>
  </si>
  <si>
    <t>Registro Extemporaneo de Contratos en el Portal Electrónico GCG</t>
  </si>
  <si>
    <t>Incumplimiento de registro con el plazo establecido, por tanto posible sanción por el ente contralor.</t>
  </si>
  <si>
    <t>Capacitación a Secretaria Municipal y Personas involucradas en el proceso de los tiempos y plazos.</t>
  </si>
  <si>
    <t>Libro de asistencia de ingreso y horarios de entradas y saldias</t>
  </si>
  <si>
    <t>O-11</t>
  </si>
  <si>
    <t>O-12</t>
  </si>
  <si>
    <t xml:space="preserve">INTERNOS: Humanos: a todo el personal municipal, se contará con el apoyo de la dirección de RRHH  Y JEFES DE DEPENDENCIAS.   Materiales: Sillas, mesas, cañonera, lápices, hojas, refrigerios.   Financieros. Recursos económicos para erogaciones mínimas.        EXTERNOS: Apoyo de personal de institucones tales como: INFOM, ANAM, SCEP, OTROS. </t>
  </si>
  <si>
    <t>Kari Victoria CaalAguilón</t>
  </si>
  <si>
    <t>Se espera mejorar la productividad de los empleados en general</t>
  </si>
  <si>
    <t xml:space="preserve">INTERNOS: Humanos: a todo el personal municipal, se contará con el apoyo de la dirección de RRHH  Y JEFES DE DEPENDENCIAS.   Materiales: Sillas, mesas, cañonera, lápices, hojas.   Financieros. Recursos económicos para erogaciones mínimas.        EXTERNOS:  </t>
  </si>
  <si>
    <t>Se tendran actualizados los  manuales y al personal municipal para lograr la Eficacia y Eficiencia</t>
  </si>
  <si>
    <t xml:space="preserve">INTERNOS: Humanos: a todo el personal municipal, se contará con el apoyo de la dirección de RRHH  Y JEFES DE DEPENDENCIAS.   Materiales: Sillas, mesas, cañonera, lápices, hojas de evaluacion.   Financieros. Recursos económicos para erogaciones mínimas.        EXTERNOS: . </t>
  </si>
  <si>
    <t>se lograra productividad en los empleados municipales</t>
  </si>
  <si>
    <t>INTERNOS: Humanos: a todo el personal municipal, se contará con el apoyo de la dirección de RRHH  Y JEFES DE DEPENDENCIAS.   Materiales: Sillas, mesas, cañonera, lápices, hojas de evaluacion.   Financieros. Recursos económicos para erogaciones mínimas.        EXTERNOS: .</t>
  </si>
  <si>
    <t>se evitra una sancion administrativa</t>
  </si>
  <si>
    <t>INTERNOS: Humanos:  personal municipal de secretaria y de RR.HH., se contará con el apoyo de la dirección de RRHH  Y ASESOR MUNICIPAL.   Materiales: Sillas, mesas, cañonera, lápices, hojas de evaluacion.   Financieros. Recursos económicos para erogaciones mínimas.        EXTERNOS: .</t>
  </si>
  <si>
    <t>Minimizar probabilidades de ser objeto de Sancion</t>
  </si>
  <si>
    <t xml:space="preserve">INTERNOS: Humanos: a todo el personal municipal, se contará con el apoyo de la dirección de RRHH.   Materiales: Reloj Biometrico.   Financieros. Recursos económicos para erogaciones mínimas.        EXTERNOS: . </t>
  </si>
  <si>
    <t>se optendra un mejor control de asistencia</t>
  </si>
  <si>
    <t>OFICINA DE SPM</t>
  </si>
  <si>
    <t xml:space="preserve">comisión municipal </t>
  </si>
  <si>
    <t xml:space="preserve">Administración de mercado, y Comité de Mercacdo </t>
  </si>
  <si>
    <t>Administracdor de Mercado, Enacargado de Servicios P´+ublicos y JAM</t>
  </si>
  <si>
    <t>Personal Admininistrativo, Personal de campo autoridades comunitarias.</t>
  </si>
  <si>
    <t xml:space="preserve">Fontanero Municipal </t>
  </si>
  <si>
    <t>Oficina de RRHH</t>
  </si>
  <si>
    <t>Encargada de RRHH</t>
  </si>
  <si>
    <t>Información</t>
  </si>
  <si>
    <t>I-1</t>
  </si>
  <si>
    <t xml:space="preserve">Que no se cumplan con los plazos señalados en la Ley de Acceso a la Información Pública. Responsabilidad de tipo administrativo, civi y penal. </t>
  </si>
  <si>
    <t>Capacitación en la Ley de Acceso a la Información Pública,  Portal de Transparencia al día</t>
  </si>
  <si>
    <t>E-12</t>
  </si>
  <si>
    <t>C-5</t>
  </si>
  <si>
    <t>C-6</t>
  </si>
  <si>
    <t>C-7</t>
  </si>
  <si>
    <t>Que se nos sancionen penal y administrativamente por no presentar la informacion oportunamente</t>
  </si>
  <si>
    <t>Contro sobre la informacion que se requiere por entidades externas verificando los plazos de las mismas</t>
  </si>
  <si>
    <t>Control de los niveles de tonelaje de basura soportados en los vertederos autorizados.</t>
  </si>
  <si>
    <t>Implementar un plan piloto para los puestos de los comerciales y ordenarlos dentro de las instalaciones del edificio del mercado y mantener monitoreos diarios para el cumplimiento</t>
  </si>
  <si>
    <t>Verificacion de los niveles del vital liquido en los tanques de distribucion y programacion de limpieza constante para luego racionar el agua en sectores en momentos de escasez</t>
  </si>
  <si>
    <t>Incentivar a los comerciantes ubicandolos estrategicamente. Promocion de sus productos en medios locales. Cortes de caja sorpresivos al cobrador municipal.</t>
  </si>
  <si>
    <t>Recodatorios constantes mediante oficios a las dependencias responsables.</t>
  </si>
  <si>
    <t>Verificacion de la informacion solicitada.</t>
  </si>
  <si>
    <t>Incumplimiento con los requirimientos de la Unidad de Acceso la Información Pública a oficina municipales.</t>
  </si>
  <si>
    <t>No presentar oportunamente las respuestas a requerimientos de informacion publica</t>
  </si>
  <si>
    <t>Encargada de UAIPM</t>
  </si>
  <si>
    <t>OFICINA UAIPM</t>
  </si>
  <si>
    <t>Se atrasan procesos de compras y contrataciones por falta de comunicación y ejecucion de funciones de Direccion de Planificacion y Secretaria Municipal.</t>
  </si>
  <si>
    <t>Finacieros</t>
  </si>
  <si>
    <t>F-2</t>
  </si>
  <si>
    <t>Secretaría</t>
  </si>
  <si>
    <t>Inscripción de Contratos de Arrendamientos varios en el Registro de la CGC</t>
  </si>
  <si>
    <t xml:space="preserve">Atraso en completer expediente por parte de los interesados y actores municipales lo que provoca retardo de suscrpción de contrato, aprobación y registro del mismo </t>
  </si>
  <si>
    <t>Solicitar capacitación a RRHH en los procedimientos definidos para el efecto de suscripción de contratos administrativos.         Se giraran instrucciones por escrito a proveedores potenciales y reales de los requisitos y documentación para tenerla de manera oportuna.    Se tendrán reuniones recurrentes con el encargado de Operador del Módulo de Contratos.</t>
  </si>
  <si>
    <t>Es necesario que los proveedores de servicios presenten oportunamente los requisitos preestablecidos: rgae, fel, rtu, declaraciones juradas, entre otros, para suscribir contratos, aprobación y registro ante el ente rector.</t>
  </si>
  <si>
    <t>Memoria de Labores</t>
  </si>
  <si>
    <t>Incumplimiento  o en su defecto entrega extemporanea de la misma por atraso de insumos de información documental y de registro por parte de directores</t>
  </si>
  <si>
    <t>Se solicitará por medio de requerimientos escritos a cada director con anticipación la informacion de sus actividades.    Se capacitará a directores en el formato del entregable a Secretaría Municipal. Se coordinará con el encargado de comunicación social el arte de la misma con anticipación.</t>
  </si>
  <si>
    <t>Se solicitará apoyo inter-dependencia para que colaboren con los documentos en físico y digital</t>
  </si>
  <si>
    <t>Publicación Actas en Portal de Transparencia</t>
  </si>
  <si>
    <t>Atraso en publicación de Actas del Consejo Municipal de Desarrollo y del Concejo Municipal por retardo de  consignación de firmas o rúbricas de los funcionarios y demás actores</t>
  </si>
  <si>
    <t>Sensibilizar a los funcionarios públicos del plazo en ley según Código Municipal para cierre de actas.</t>
  </si>
  <si>
    <t>actas con las respectivas rúblicas y sellos cuándo correspondan.</t>
  </si>
  <si>
    <t>Personería Jurídica</t>
  </si>
  <si>
    <t>No poder actualizar, inscribir, reorganizar los organos de coordinación de primer y de segundo nivel por aspectos tales como: problemas entre vecinos, desiinformación, aspectos políticos, entre otros que pongan en riesgo la integración y actualización de los COCODES y de los Proyctos que se ejecutan</t>
  </si>
  <si>
    <t>Girar Instrucciones a Personería Jurídica y a Diección de Comunidades en Desarrollo para que mantengan actualizada la base de datos.  Sensibilización y concientización a COCODES de primer y segundo nivel.</t>
  </si>
  <si>
    <t xml:space="preserve">Listados por microrregion.    Programas de capacitación y sensibilización.  </t>
  </si>
  <si>
    <t>Retardo en certificaciones varias en expedientes de proyectos</t>
  </si>
  <si>
    <t>Atraso en certificar puntos resolutivos derivado que los mismos interesados, solicitan fuera de tiempo sus asuntos ante esta secretaría lo cual compromete el buen desemeño cronológico y administrativo de las actas y emisión de resoluciones administrativas</t>
  </si>
  <si>
    <t>Capacitaciones a personal sobre sus funciones y atribuciones.   Sensibilizacion a personal sobre los tiempos y movimientos de los procesos de expedientes de proyectos.</t>
  </si>
  <si>
    <t>Asistencia téncia y asesoria a personal muncipal y en especial a personal técnico.</t>
  </si>
  <si>
    <t>Coordinaciòn de tiempos entre directores y funcionarios</t>
  </si>
  <si>
    <t>No lograr el orden cronológico e impase entre números correlativos de actas y fechas en algunas ocasiones por mala coordinación en tiempos  por ejemplo: prioriazación de eventos, informes de supervisión, acuerdos de alcaldía para efecto de orden de pago, entre otros</t>
  </si>
  <si>
    <t>Implementación de procesos (procedimientos, manuales de procedimeintos operativos y administrativos), tiempos y enfoque en resultados</t>
  </si>
  <si>
    <t>Es necesario que exista fortalecimiento y capacitación entre los funconarios y empleados para fortalacer estos aspectos</t>
  </si>
  <si>
    <t xml:space="preserve">Personal insuficiente en el área de secretaría </t>
  </si>
  <si>
    <t>No se logran atender todos los requerientos de las necesidades de los clientes (usuarios) externos y  necesidades de información y documetnación para los funcionarios y empleados internos de la Municipalidad</t>
  </si>
  <si>
    <t>Análisis de reingenieria de recursos humanos,   disponibilidad prespuestaria y financiera para contratar al menos un oficial más, segregación de funciones claras.</t>
  </si>
  <si>
    <t>Al disponer de personal suficiente, capacitado, y fortalecido se mejoraran los resultados estratégicos de la Secretaría</t>
  </si>
  <si>
    <t>Uso de sistemas informáticos tales como DISCODE, COMUDE SCEP, GUATECOMRPAS, SNIP</t>
  </si>
  <si>
    <t>Por falta de conocimiento especializado en el uso de programas propios de Secretaría:  Portal Comude Scep.  Discode y Guatecomrpas y Snip, en aspectos más que básicos, no permite tener una dimensión holísitca e integral de los procesos vinulantes y obligatorios ante los mismos sistemas informáticos.</t>
  </si>
  <si>
    <t>Programa de capacitación tecnológica en sistemas propios o inherentes a la función de Secretaria,  en orden de prioridad: Portal Comude Scep, Discode, Guatecomprase y Snip.</t>
  </si>
  <si>
    <t>Al contar con personal capacitado en aspectos de plataformas tecnológicas e informáticas facilitará el trabajo de procesos y dará mejores resultados.</t>
  </si>
  <si>
    <t>C-10</t>
  </si>
  <si>
    <t>C-11</t>
  </si>
  <si>
    <t>I-2</t>
  </si>
  <si>
    <t>Informacion</t>
  </si>
  <si>
    <t>I-3</t>
  </si>
  <si>
    <t>I-4</t>
  </si>
  <si>
    <t>I-6</t>
  </si>
  <si>
    <t>E-13</t>
  </si>
  <si>
    <t>O-13</t>
  </si>
  <si>
    <t>UIPM</t>
  </si>
  <si>
    <t>Trámite de Solicitudes de Información Pública</t>
  </si>
  <si>
    <t>No cumplir con los plazos indicados en la Ley de Acceso a la Información Pública por negligencia de los Enlaces que proporcionan la información pública.</t>
  </si>
  <si>
    <t>Creación y aprobación de un Reglamento de Información Pública para la Municipalidad que incluya funciones, procedimientos y sanciones a fin de cumplir con los plazos de entrega y evitar denuncias y multas contra la máxima autoridad de la Municipalidad.</t>
  </si>
  <si>
    <t xml:space="preserve">Debidio a no haber un procedimiento aprobado para el trámite de solicitudes, los Enlaces entregan la información al finalizar el plazo o fuera del plazo. Además por no existir medidas correctivas o sancionatoria. </t>
  </si>
  <si>
    <t>Publicación de la Información de Oficio en el Portal Web</t>
  </si>
  <si>
    <t>No publicar la información correcta en los plazos indicados por desconocimiento de los Enlaces que proporcionan la información de oficio.</t>
  </si>
  <si>
    <t xml:space="preserve">Realización de talleres y capacitaciones dirigidas a todo el personal municipal involucrado en la generación, recopilación, revisión, validación, publicación y supervisión de la información pública de oficio, a fin de obtener buenos resultados en el ranking anual. </t>
  </si>
  <si>
    <t xml:space="preserve">Actualmente se cuenta con una guía para la publicación de la información de oficio, sin embargo algunos Enlaces desconocen la forma correcta de rellenar los formatos o de dónde se obtienen los datos para incluirse en cada uno de los numerales. </t>
  </si>
  <si>
    <t>Resguardo de la información archivada en la UIPM</t>
  </si>
  <si>
    <t>Pérdida, alteración o destrucción de la información impresa o digital que conforma el archivo de la UIPM</t>
  </si>
  <si>
    <t>Adquisición de archivadores con llaves para almacenar la papelería generada en la UIPM (expedientes, solicitudes, actas, oficios, etc.)</t>
  </si>
  <si>
    <t>No se cuenta con mobiliarios con llaves para almacenar la papelería.</t>
  </si>
  <si>
    <t>Promoción de los procedimientos para el Acceso a la Información Pública</t>
  </si>
  <si>
    <t xml:space="preserve">Criticas y/o denuncias de los vecinos por desconocimiento del manejo de fondos municipales en gastos de funcionamiento y proyectos de inversión </t>
  </si>
  <si>
    <t xml:space="preserve">Realización de talleres en centros educativos y charlas a los COCODES para dar a conocer el procedimiento para accesar a la información administrativa y financiera de la municipalidad a través de la LAIP.  </t>
  </si>
  <si>
    <t>Es importante tomar en cuenta las medidas de prevención y protocolos de la institución ante la emergencia COVID-19.</t>
  </si>
  <si>
    <t>C-12</t>
  </si>
  <si>
    <t>C-13</t>
  </si>
  <si>
    <t>O-14</t>
  </si>
  <si>
    <t>REF.</t>
  </si>
  <si>
    <t>E-14</t>
  </si>
  <si>
    <t>Se capacitará acerca de las informaciones y documentos necesarios que los proveedores deben cumplir previo a la sustanciación y redacción del contrato respectivo.                                  Capacitación por parte del equipo asesor técnico y legal de la Municipaldiad en la Ley de Contrataciones del Estado y su Reglamento.     Lista de chequeo de cumplimiento de los requisitos para armar expediente.            Uso y manejo del ambiente del portal de Registo de Contratos por parte la GCG</t>
  </si>
  <si>
    <t>Alta</t>
  </si>
  <si>
    <t xml:space="preserve">A) Humanos: Secretario Municipal, encargado de compras, Operador de Registro de contratos.                                        B) Materiales: Documentos/ hojas.                                     C) Tecnológicos: cañonera, computadora. </t>
  </si>
  <si>
    <t>Secretario Municipal.    Encargado de Compras.  Proveedores.  Concejo Municipal. Operador de Módulo de Contratos</t>
  </si>
  <si>
    <t>Se enviará oficio escrito a los directores para presentar en tiempo y fecha la información de sus actividades para la redacción de la Memoria de Labores. Se capacitará a los responsables de brindar la información y de quienes se harán cargo de elaborar el documento.</t>
  </si>
  <si>
    <t>Baja</t>
  </si>
  <si>
    <t>A) Humanos: Recursos Humanos, Secretario Municipal, Asesor Técnico-Administrativo, Comunicación Social, Directores Municipales. B) Materiales: Documentos, hojas. C) Tecnológicos: cañoñera, computadora.</t>
  </si>
  <si>
    <t>Recursos Humanos, Secretario Municipal, Asesor Técnico-Administrativo, Comunicación Social, Directores Municipales.</t>
  </si>
  <si>
    <t>Se capacitará al Alcalde, Concejo Municipal y otros funcionarios que coadyuvan al desempeño de las funciones técnicas y administrativas para que el Secretario Municipal mantenga elaborada las actas a más tardar treinta (30) días a partir de su realización. Se enviará oficio al Alcalde, Concejo Municipal y demás funcionarios, para dar a conocer las atribuciones del Secretario Municipal y el cumplimiento de la misma. Se enviará oficio al Encargado de la UIPM y UIPCOMUDE, para que cumplan con sus funciones de cargar la información al portal electrónico de la UIP de las actas del Concejo Municipal y del Consejo Municipal de Desarrollo.</t>
  </si>
  <si>
    <t>A) Humanos: Alcalde, Síndicos y Concejales, Asesor Técnico-Administrativo, Secretario Municipal, Otros funcionarios. B) Materiales: Documentos, hojas. C) Tecnológicos: cañoñera, computadora.</t>
  </si>
  <si>
    <t>Alcalde, Síndicos y Concejales, Asesor Técnico-Administrativo, Secretario Municipal, Otros funcionarios.</t>
  </si>
  <si>
    <t>Se capacitará al Registrador de Personas Jurídicas y Personal de la Dirección de Comunidades en Desarrollo para mejor desempeño de sus funciones y mantener actualizada la base de datos de los organos de coordinación de primer y segudo nivel. Se enviará oficio a la Dirección de Comunidades en Desarrollo para cumplir en tiempo y fecha la actualización de la información. A través de la Dirección Municipal de Planificación  y Personería Jurídica se capacitará a los Cocodes de primer y segundo nivel para mejorar el desempeño de sus funciones.</t>
  </si>
  <si>
    <t>A) Humanos: Recursos Humanos, Asesor Técnico-Administrativo, Secretario Municipal, Registrador Municipal de Personas Jurídicas, Personal de la Dirección de Comunidades en Desarrollo. B) Materiales: Documentos, hojas. C) Tecnológicos: cañoñera, computadora.</t>
  </si>
  <si>
    <t xml:space="preserve">Recursos Humanos, Asesor Técnico-Administrativo, Secretario Municipal, Registrador Municipal de Personas Jurídicas, Director y Personal de la Dirección de Comunidades en Desarrollo. </t>
  </si>
  <si>
    <t>Se capacitará al personal de la Dirección Municipal de Planificación, Dirección de Administración Financiera Municipal y Secretaría Municipal, para el cumplimiento de la documentación en físico de los expedientes de mérito y en el sistema de Guatecompras, a los proyectos de inversión, sean éstas con fondos municipales y de Consejos de Desarrollo. Se enviará oficio a la Dirección Municipal de Planificación, DAFIM y Secretaría Municipal, para que presenten en tiempo y fecha, el requerimiento de los puntos resolutivos llevando un control mediante cuadro de verificación de las aprobaciones a requerir ante el Concejo Municipal.</t>
  </si>
  <si>
    <t>A) Humanos: Recursos Humanos, Asesor Técnico-Administrativo, Secretario Municipal, DAFIM, Director y Personal de la Dirección Municipal de Planificación. B) Materiales: Documentos, hojas. C) Tecnológicos: cañoñera, computadora.</t>
  </si>
  <si>
    <t xml:space="preserve">Recursos Humanos, Asesor Técnico-Administrativo, Secretario Municipal, DAFIM, Director y Personal de la Dirección Municipal de Planificación. </t>
  </si>
  <si>
    <t>a) Humanos: Directores y jefes de dependencias.  Apoyo de RRHH.     b) Materiales: Cañonera, laptop.</t>
  </si>
  <si>
    <t>Directores y jefes de dependencias, Secretarío Municipal, Asesor Municipal. RRHH.</t>
  </si>
  <si>
    <t>a)) Humanos. Mayor  contratación de personal. B) Financieros y presupuetarios para ampliar partida de funcionamiento.  C) Materiales: 1 escritorio, 1 silla, 1 laptop. 1 impresora.</t>
  </si>
  <si>
    <t>Concejo Municipal, Alcalde Municipal, RRHH</t>
  </si>
  <si>
    <t>a) Humanos: personal de secretaria.  Apoto a staff de la SCEP, segeplan y MINFIN (área de capacitación uso de guatecompras).  B) Materiales: manuales operativos, cañonera,  computadora.</t>
  </si>
  <si>
    <t>Asesor Municipal, RRHH, Personal externo (staff de la SCEP, SEGEPLAN Y FINANZAS)</t>
  </si>
  <si>
    <t>Capacitaciones por parte de la Encargada de la UIPM. Capacitaciones por parte del Asesor Legal. Capacitaciones por parte del Asesor Técnico. Capacitaciones por parte de PDH.</t>
  </si>
  <si>
    <t xml:space="preserve">Instrucciones por escritos a traves de oficios dirigidos a los directores </t>
  </si>
  <si>
    <t>Disposicion de archivos de metal. Disposición de discos duros externos. Disposición de laptob y buena conectividad.</t>
  </si>
  <si>
    <t xml:space="preserve">Alta </t>
  </si>
  <si>
    <t>Campaña de Comunicación.  Rendición de cuentas. Aprovechamientos de espacios en comude y cocodes. Entre otros</t>
  </si>
  <si>
    <t>Enlaces Municipales. Concejo. Encargada UIPM</t>
  </si>
  <si>
    <t>Materiales: Financieros. Encargado de Compras</t>
  </si>
  <si>
    <t>Radiales, Boletines, Cañonera</t>
  </si>
  <si>
    <t>Encargado de la UIPM</t>
  </si>
  <si>
    <t>7 verdes</t>
  </si>
  <si>
    <t>17 amarillos</t>
  </si>
  <si>
    <t>21 rojos</t>
  </si>
  <si>
    <r>
      <rPr>
        <b/>
        <sz val="12"/>
        <color theme="1"/>
        <rFont val="Times New Roman"/>
        <family val="1"/>
      </rPr>
      <t>Qué: Se de seguimiento a los procesos de compras y contrataciones.</t>
    </r>
    <r>
      <rPr>
        <sz val="12"/>
        <color theme="1"/>
        <rFont val="Times New Roman"/>
        <family val="1"/>
      </rPr>
      <t xml:space="preserve">
</t>
    </r>
    <r>
      <rPr>
        <b/>
        <sz val="12"/>
        <color theme="1"/>
        <rFont val="Times New Roman"/>
        <family val="1"/>
      </rPr>
      <t xml:space="preserve">Como: </t>
    </r>
    <r>
      <rPr>
        <sz val="12"/>
        <color theme="1"/>
        <rFont val="Times New Roman"/>
        <family val="1"/>
      </rPr>
      <t xml:space="preserve">mediante oficios donde se solicite informacion de cada evento.
</t>
    </r>
    <r>
      <rPr>
        <b/>
        <sz val="12"/>
        <color theme="1"/>
        <rFont val="Times New Roman"/>
        <family val="1"/>
      </rPr>
      <t xml:space="preserve">Quien: </t>
    </r>
    <r>
      <rPr>
        <sz val="12"/>
        <color theme="1"/>
        <rFont val="Times New Roman"/>
        <family val="1"/>
      </rPr>
      <t xml:space="preserve">El encargado de compras bajo las ordenes del director financiero y alcalde. 
</t>
    </r>
    <r>
      <rPr>
        <b/>
        <sz val="12"/>
        <color theme="1"/>
        <rFont val="Times New Roman"/>
        <family val="1"/>
      </rPr>
      <t>Cuando:</t>
    </r>
    <r>
      <rPr>
        <sz val="12"/>
        <color theme="1"/>
        <rFont val="Times New Roman"/>
        <family val="1"/>
      </rPr>
      <t xml:space="preserve"> de acuerdo a los tiempos de ejecucion de las compras y contrataciones iniciadas.</t>
    </r>
  </si>
  <si>
    <r>
      <rPr>
        <b/>
        <sz val="12"/>
        <color theme="1"/>
        <rFont val="Times New Roman"/>
        <family val="1"/>
      </rPr>
      <t>Qué:</t>
    </r>
    <r>
      <rPr>
        <sz val="12"/>
        <color theme="1"/>
        <rFont val="Times New Roman"/>
        <family val="1"/>
      </rPr>
      <t xml:space="preserve"> se revise la morosidad de los padrones de arbitrios y servicios que presta la municipalidad.
</t>
    </r>
    <r>
      <rPr>
        <b/>
        <sz val="12"/>
        <color theme="1"/>
        <rFont val="Times New Roman"/>
        <family val="1"/>
      </rPr>
      <t>Como:</t>
    </r>
    <r>
      <rPr>
        <sz val="12"/>
        <color theme="1"/>
        <rFont val="Times New Roman"/>
        <family val="1"/>
      </rPr>
      <t xml:space="preserve"> gestionando ante el Concejo Municipal y Alcalde Municipal.
</t>
    </r>
    <r>
      <rPr>
        <b/>
        <sz val="12"/>
        <color theme="1"/>
        <rFont val="Times New Roman"/>
        <family val="1"/>
      </rPr>
      <t>Quien:</t>
    </r>
    <r>
      <rPr>
        <sz val="12"/>
        <color theme="1"/>
        <rFont val="Times New Roman"/>
        <family val="1"/>
      </rPr>
      <t xml:space="preserve"> Daafim.
</t>
    </r>
    <r>
      <rPr>
        <b/>
        <sz val="12"/>
        <color theme="1"/>
        <rFont val="Times New Roman"/>
        <family val="1"/>
      </rPr>
      <t xml:space="preserve">Cuando: </t>
    </r>
    <r>
      <rPr>
        <sz val="12"/>
        <color theme="1"/>
        <rFont val="Times New Roman"/>
        <family val="1"/>
      </rPr>
      <t>Revision mensual.</t>
    </r>
  </si>
  <si>
    <r>
      <rPr>
        <b/>
        <sz val="12"/>
        <color theme="1"/>
        <rFont val="Times New Roman"/>
        <family val="1"/>
      </rPr>
      <t>Qué:</t>
    </r>
    <r>
      <rPr>
        <sz val="12"/>
        <color theme="1"/>
        <rFont val="Times New Roman"/>
        <family val="1"/>
      </rPr>
      <t xml:space="preserve"> verificar la entrega oportuna de la rendicion de cuentas ante la CGC.
</t>
    </r>
    <r>
      <rPr>
        <b/>
        <sz val="12"/>
        <color theme="1"/>
        <rFont val="Times New Roman"/>
        <family val="1"/>
      </rPr>
      <t>Como:</t>
    </r>
    <r>
      <rPr>
        <sz val="12"/>
        <color theme="1"/>
        <rFont val="Times New Roman"/>
        <family val="1"/>
      </rPr>
      <t xml:space="preserve"> Mediante oficio de recepcion en la entidad.
</t>
    </r>
    <r>
      <rPr>
        <b/>
        <sz val="12"/>
        <color theme="1"/>
        <rFont val="Times New Roman"/>
        <family val="1"/>
      </rPr>
      <t>Quien:</t>
    </r>
    <r>
      <rPr>
        <sz val="12"/>
        <color theme="1"/>
        <rFont val="Times New Roman"/>
        <family val="1"/>
      </rPr>
      <t xml:space="preserve"> Director Financiero Municipal.
</t>
    </r>
    <r>
      <rPr>
        <b/>
        <sz val="12"/>
        <color theme="1"/>
        <rFont val="Times New Roman"/>
        <family val="1"/>
      </rPr>
      <t>Cuando: Los primeros 5 dias habiles de cada mes.</t>
    </r>
  </si>
  <si>
    <r>
      <rPr>
        <b/>
        <sz val="12"/>
        <color theme="1"/>
        <rFont val="Times New Roman"/>
        <family val="1"/>
      </rPr>
      <t>Qué:</t>
    </r>
    <r>
      <rPr>
        <sz val="12"/>
        <color theme="1"/>
        <rFont val="Times New Roman"/>
        <family val="1"/>
      </rPr>
      <t xml:space="preserve"> Reuniones Constantes y delegación de responsabilidades para apoyo del POA
</t>
    </r>
    <r>
      <rPr>
        <b/>
        <sz val="12"/>
        <color theme="1"/>
        <rFont val="Times New Roman"/>
        <family val="1"/>
      </rPr>
      <t xml:space="preserve">Como: </t>
    </r>
    <r>
      <rPr>
        <sz val="12"/>
        <color theme="1"/>
        <rFont val="Times New Roman"/>
        <family val="1"/>
      </rPr>
      <t xml:space="preserve">Ejecutando reuniones de mesa de trabajo
</t>
    </r>
    <r>
      <rPr>
        <b/>
        <sz val="12"/>
        <color theme="1"/>
        <rFont val="Times New Roman"/>
        <family val="1"/>
      </rPr>
      <t>Quien:</t>
    </r>
    <r>
      <rPr>
        <sz val="12"/>
        <color theme="1"/>
        <rFont val="Times New Roman"/>
        <family val="1"/>
      </rPr>
      <t xml:space="preserve"> Equipo Técnico Alcalde Municipal y Concejo Municipal
</t>
    </r>
    <r>
      <rPr>
        <b/>
        <sz val="12"/>
        <color theme="1"/>
        <rFont val="Times New Roman"/>
        <family val="1"/>
      </rPr>
      <t>Cuando:</t>
    </r>
    <r>
      <rPr>
        <sz val="12"/>
        <color theme="1"/>
        <rFont val="Times New Roman"/>
        <family val="1"/>
      </rPr>
      <t xml:space="preserve"> del 01/01/2022 al 31/12/2022</t>
    </r>
  </si>
  <si>
    <r>
      <rPr>
        <b/>
        <sz val="12"/>
        <color theme="1"/>
        <rFont val="Times New Roman"/>
        <family val="1"/>
      </rPr>
      <t>Qué:</t>
    </r>
    <r>
      <rPr>
        <sz val="12"/>
        <color theme="1"/>
        <rFont val="Times New Roman"/>
        <family val="1"/>
      </rPr>
      <t xml:space="preserve"> Responsibilidades en los procesos de gestión
</t>
    </r>
    <r>
      <rPr>
        <b/>
        <sz val="12"/>
        <color theme="1"/>
        <rFont val="Times New Roman"/>
        <family val="1"/>
      </rPr>
      <t xml:space="preserve">Como: </t>
    </r>
    <r>
      <rPr>
        <sz val="12"/>
        <color theme="1"/>
        <rFont val="Times New Roman"/>
        <family val="1"/>
      </rPr>
      <t xml:space="preserve">Delegar y asumir responsabilidades
</t>
    </r>
    <r>
      <rPr>
        <b/>
        <sz val="12"/>
        <color theme="1"/>
        <rFont val="Times New Roman"/>
        <family val="1"/>
      </rPr>
      <t>Quien:</t>
    </r>
    <r>
      <rPr>
        <sz val="12"/>
        <color theme="1"/>
        <rFont val="Times New Roman"/>
        <family val="1"/>
      </rPr>
      <t xml:space="preserve"> Dependencias Municipales (Secretaria,DMP, DAFIM, Alcalde Municipal y Honorable Concejo Municipal)
</t>
    </r>
    <r>
      <rPr>
        <b/>
        <sz val="12"/>
        <color theme="1"/>
        <rFont val="Times New Roman"/>
        <family val="1"/>
      </rPr>
      <t>Cuando:</t>
    </r>
    <r>
      <rPr>
        <sz val="12"/>
        <color theme="1"/>
        <rFont val="Times New Roman"/>
        <family val="1"/>
      </rPr>
      <t xml:space="preserve"> del 01/01/2022 al 31/12/2022</t>
    </r>
  </si>
  <si>
    <r>
      <t xml:space="preserve">Qué: Recurso Humano
</t>
    </r>
    <r>
      <rPr>
        <b/>
        <sz val="12"/>
        <color theme="1"/>
        <rFont val="Times New Roman"/>
        <family val="1"/>
      </rPr>
      <t>Como:</t>
    </r>
    <r>
      <rPr>
        <sz val="12"/>
        <color theme="1"/>
        <rFont val="Times New Roman"/>
        <family val="1"/>
      </rPr>
      <t xml:space="preserve"> Aumentar personal dentro de la DMP
</t>
    </r>
    <r>
      <rPr>
        <b/>
        <sz val="12"/>
        <color theme="1"/>
        <rFont val="Times New Roman"/>
        <family val="1"/>
      </rPr>
      <t>Quien:</t>
    </r>
    <r>
      <rPr>
        <sz val="12"/>
        <color theme="1"/>
        <rFont val="Times New Roman"/>
        <family val="1"/>
      </rPr>
      <t xml:space="preserve"> Alcalde Municipal, Honorable Concejo Municipal, Recursos Humanos, DAFIM.
</t>
    </r>
    <r>
      <rPr>
        <b/>
        <sz val="12"/>
        <color theme="1"/>
        <rFont val="Times New Roman"/>
        <family val="1"/>
      </rPr>
      <t>Cuando:</t>
    </r>
    <r>
      <rPr>
        <sz val="12"/>
        <color theme="1"/>
        <rFont val="Times New Roman"/>
        <family val="1"/>
      </rPr>
      <t xml:space="preserve"> del 01/01/2022 al 31/12/2022</t>
    </r>
  </si>
  <si>
    <r>
      <rPr>
        <b/>
        <sz val="12"/>
        <color theme="1"/>
        <rFont val="Times New Roman"/>
        <family val="1"/>
      </rPr>
      <t>Qué:</t>
    </r>
    <r>
      <rPr>
        <sz val="12"/>
        <color theme="1"/>
        <rFont val="Times New Roman"/>
        <family val="1"/>
      </rPr>
      <t xml:space="preserve"> Equipo de Trabajo de Oficina 
</t>
    </r>
    <r>
      <rPr>
        <b/>
        <sz val="12"/>
        <color theme="1"/>
        <rFont val="Times New Roman"/>
        <family val="1"/>
      </rPr>
      <t>Como:</t>
    </r>
    <r>
      <rPr>
        <sz val="12"/>
        <color theme="1"/>
        <rFont val="Times New Roman"/>
        <family val="1"/>
      </rPr>
      <t xml:space="preserve"> Gestión y Compra
Quien: DAFIM
</t>
    </r>
    <r>
      <rPr>
        <b/>
        <sz val="12"/>
        <color theme="1"/>
        <rFont val="Times New Roman"/>
        <family val="1"/>
      </rPr>
      <t>Cuando:</t>
    </r>
    <r>
      <rPr>
        <sz val="12"/>
        <color theme="1"/>
        <rFont val="Times New Roman"/>
        <family val="1"/>
      </rPr>
      <t xml:space="preserve"> del 01/01/2022 al 31/12/2022</t>
    </r>
  </si>
  <si>
    <r>
      <rPr>
        <b/>
        <sz val="12"/>
        <color theme="1"/>
        <rFont val="Times New Roman"/>
        <family val="1"/>
      </rPr>
      <t>Qué:</t>
    </r>
    <r>
      <rPr>
        <sz val="12"/>
        <color theme="1"/>
        <rFont val="Times New Roman"/>
        <family val="1"/>
      </rPr>
      <t xml:space="preserve"> Plan K´atun 2032
</t>
    </r>
    <r>
      <rPr>
        <b/>
        <sz val="12"/>
        <color theme="1"/>
        <rFont val="Times New Roman"/>
        <family val="1"/>
      </rPr>
      <t xml:space="preserve">Como: </t>
    </r>
    <r>
      <rPr>
        <sz val="12"/>
        <color theme="1"/>
        <rFont val="Times New Roman"/>
        <family val="1"/>
      </rPr>
      <t xml:space="preserve">Cumplimiento de los ejes
Quien: 
</t>
    </r>
    <r>
      <rPr>
        <b/>
        <sz val="12"/>
        <color theme="1"/>
        <rFont val="Times New Roman"/>
        <family val="1"/>
      </rPr>
      <t>Cuando:</t>
    </r>
    <r>
      <rPr>
        <sz val="12"/>
        <color theme="1"/>
        <rFont val="Times New Roman"/>
        <family val="1"/>
      </rPr>
      <t xml:space="preserve"> del 01/01/2022 al 31/12/2022</t>
    </r>
  </si>
  <si>
    <r>
      <rPr>
        <b/>
        <sz val="12"/>
        <color theme="1"/>
        <rFont val="Times New Roman"/>
        <family val="1"/>
      </rPr>
      <t>Qué</t>
    </r>
    <r>
      <rPr>
        <sz val="12"/>
        <color theme="1"/>
        <rFont val="Times New Roman"/>
        <family val="1"/>
      </rPr>
      <t xml:space="preserve">: Plan Operativo Multianual
</t>
    </r>
    <r>
      <rPr>
        <b/>
        <sz val="12"/>
        <color theme="1"/>
        <rFont val="Times New Roman"/>
        <family val="1"/>
      </rPr>
      <t xml:space="preserve">Como: </t>
    </r>
    <r>
      <rPr>
        <sz val="12"/>
        <color theme="1"/>
        <rFont val="Times New Roman"/>
        <family val="1"/>
      </rPr>
      <t xml:space="preserve">Priorizar la ejecución de metas
</t>
    </r>
    <r>
      <rPr>
        <b/>
        <sz val="12"/>
        <color theme="1"/>
        <rFont val="Times New Roman"/>
        <family val="1"/>
      </rPr>
      <t xml:space="preserve">Quien: </t>
    </r>
    <r>
      <rPr>
        <sz val="12"/>
        <color theme="1"/>
        <rFont val="Times New Roman"/>
        <family val="1"/>
      </rPr>
      <t xml:space="preserve">Alcalde y Honorable Concejo Municipal
</t>
    </r>
    <r>
      <rPr>
        <b/>
        <sz val="12"/>
        <color theme="1"/>
        <rFont val="Times New Roman"/>
        <family val="1"/>
      </rPr>
      <t>Cuando:</t>
    </r>
    <r>
      <rPr>
        <sz val="12"/>
        <color theme="1"/>
        <rFont val="Times New Roman"/>
        <family val="1"/>
      </rPr>
      <t xml:space="preserve"> del 01/01/2022 al 31/12/2022</t>
    </r>
  </si>
  <si>
    <r>
      <rPr>
        <b/>
        <sz val="12"/>
        <color theme="1"/>
        <rFont val="Times New Roman"/>
        <family val="1"/>
      </rPr>
      <t xml:space="preserve">Qué: </t>
    </r>
    <r>
      <rPr>
        <sz val="12"/>
        <color theme="1"/>
        <rFont val="Times New Roman"/>
        <family val="1"/>
      </rPr>
      <t xml:space="preserve">Fondos para ejecución de proyectos del POA
Como: Gestión
</t>
    </r>
    <r>
      <rPr>
        <b/>
        <sz val="12"/>
        <color theme="1"/>
        <rFont val="Times New Roman"/>
        <family val="1"/>
      </rPr>
      <t>Quien:</t>
    </r>
    <r>
      <rPr>
        <sz val="12"/>
        <color theme="1"/>
        <rFont val="Times New Roman"/>
        <family val="1"/>
      </rPr>
      <t xml:space="preserve"> Alcalde y Honorable Concejo Municipal
</t>
    </r>
    <r>
      <rPr>
        <b/>
        <sz val="12"/>
        <color theme="1"/>
        <rFont val="Times New Roman"/>
        <family val="1"/>
      </rPr>
      <t>Cuando:</t>
    </r>
    <r>
      <rPr>
        <sz val="12"/>
        <color theme="1"/>
        <rFont val="Times New Roman"/>
        <family val="1"/>
      </rPr>
      <t xml:space="preserve"> del 01/01/2022 al 31/12/2022</t>
    </r>
  </si>
  <si>
    <r>
      <rPr>
        <b/>
        <sz val="12"/>
        <color theme="1"/>
        <rFont val="Times New Roman"/>
        <family val="1"/>
      </rPr>
      <t>Qué:</t>
    </r>
    <r>
      <rPr>
        <sz val="12"/>
        <color theme="1"/>
        <rFont val="Times New Roman"/>
        <family val="1"/>
      </rPr>
      <t xml:space="preserve"> Conformacion de Comites de Mujeres en las 85 comunidades del municipio
</t>
    </r>
    <r>
      <rPr>
        <b/>
        <sz val="12"/>
        <color theme="1"/>
        <rFont val="Times New Roman"/>
        <family val="1"/>
      </rPr>
      <t xml:space="preserve">Como: </t>
    </r>
    <r>
      <rPr>
        <sz val="12"/>
        <color theme="1"/>
        <rFont val="Times New Roman"/>
        <family val="1"/>
      </rPr>
      <t xml:space="preserve">.Realizar cronograma  para las visitas comunitarias, organización de los comites de mujeres.
</t>
    </r>
    <r>
      <rPr>
        <b/>
        <sz val="12"/>
        <color theme="1"/>
        <rFont val="Times New Roman"/>
        <family val="1"/>
      </rPr>
      <t>Quien:</t>
    </r>
    <r>
      <rPr>
        <sz val="12"/>
        <color theme="1"/>
        <rFont val="Times New Roman"/>
        <family val="1"/>
      </rPr>
      <t xml:space="preserve"> La directora de la  DMM y personal de Oficina 
</t>
    </r>
    <r>
      <rPr>
        <b/>
        <sz val="12"/>
        <color theme="1"/>
        <rFont val="Times New Roman"/>
        <family val="1"/>
      </rPr>
      <t xml:space="preserve">Cuando: </t>
    </r>
    <r>
      <rPr>
        <sz val="12"/>
        <color theme="1"/>
        <rFont val="Times New Roman"/>
        <family val="1"/>
      </rPr>
      <t>03 de enero al 31 de diciembre.</t>
    </r>
  </si>
  <si>
    <r>
      <rPr>
        <b/>
        <sz val="12"/>
        <color theme="1"/>
        <rFont val="Times New Roman"/>
        <family val="1"/>
      </rPr>
      <t>Qué:</t>
    </r>
    <r>
      <rPr>
        <sz val="12"/>
        <color theme="1"/>
        <rFont val="Times New Roman"/>
        <family val="1"/>
      </rPr>
      <t xml:space="preserve"> Planificar las actividades con cada uno de los temas relevantes, buscando los espacios adecuados.
</t>
    </r>
    <r>
      <rPr>
        <b/>
        <sz val="12"/>
        <color theme="1"/>
        <rFont val="Times New Roman"/>
        <family val="1"/>
      </rPr>
      <t xml:space="preserve">Como: </t>
    </r>
    <r>
      <rPr>
        <sz val="12"/>
        <color theme="1"/>
        <rFont val="Times New Roman"/>
        <family val="1"/>
      </rPr>
      <t xml:space="preserve">Gestionar con otras Instituciones que tengan ingerencia para mitigar sobre estos temas.
</t>
    </r>
    <r>
      <rPr>
        <b/>
        <sz val="12"/>
        <color theme="1"/>
        <rFont val="Times New Roman"/>
        <family val="1"/>
      </rPr>
      <t>Quien:</t>
    </r>
    <r>
      <rPr>
        <sz val="12"/>
        <color theme="1"/>
        <rFont val="Times New Roman"/>
        <family val="1"/>
      </rPr>
      <t xml:space="preserve"> La directora de la  DMM y personal de Oficina 
</t>
    </r>
    <r>
      <rPr>
        <b/>
        <sz val="12"/>
        <color theme="1"/>
        <rFont val="Times New Roman"/>
        <family val="1"/>
      </rPr>
      <t xml:space="preserve">Cuando: </t>
    </r>
    <r>
      <rPr>
        <sz val="12"/>
        <color theme="1"/>
        <rFont val="Times New Roman"/>
        <family val="1"/>
      </rPr>
      <t>03 de enero al 31 de diciembre.</t>
    </r>
  </si>
  <si>
    <r>
      <rPr>
        <b/>
        <sz val="12"/>
        <color theme="1"/>
        <rFont val="Times New Roman"/>
        <family val="1"/>
      </rPr>
      <t xml:space="preserve">Qué: </t>
    </r>
    <r>
      <rPr>
        <sz val="12"/>
        <color theme="1"/>
        <rFont val="Times New Roman"/>
        <family val="1"/>
      </rPr>
      <t xml:space="preserve"> Iusi 
</t>
    </r>
    <r>
      <rPr>
        <b/>
        <sz val="12"/>
        <color theme="1"/>
        <rFont val="Times New Roman"/>
        <family val="1"/>
      </rPr>
      <t>Como:</t>
    </r>
    <r>
      <rPr>
        <sz val="12"/>
        <color theme="1"/>
        <rFont val="Times New Roman"/>
        <family val="1"/>
      </rPr>
      <t xml:space="preserve"> Imprimiendo las tarjetas 
</t>
    </r>
    <r>
      <rPr>
        <b/>
        <sz val="12"/>
        <color theme="1"/>
        <rFont val="Times New Roman"/>
        <family val="1"/>
      </rPr>
      <t xml:space="preserve">Quien: </t>
    </r>
    <r>
      <rPr>
        <sz val="12"/>
        <color theme="1"/>
        <rFont val="Times New Roman"/>
        <family val="1"/>
      </rPr>
      <t xml:space="preserve"> Encargado de Castro Iusi
</t>
    </r>
    <r>
      <rPr>
        <b/>
        <sz val="12"/>
        <color theme="1"/>
        <rFont val="Times New Roman"/>
        <family val="1"/>
      </rPr>
      <t>Cuando:</t>
    </r>
    <r>
      <rPr>
        <sz val="12"/>
        <color theme="1"/>
        <rFont val="Times New Roman"/>
        <family val="1"/>
      </rPr>
      <t xml:space="preserve"> 01/01/2,022 al 31/12/2,022</t>
    </r>
  </si>
  <si>
    <r>
      <rPr>
        <b/>
        <sz val="12"/>
        <color theme="1"/>
        <rFont val="Times New Roman"/>
        <family val="1"/>
      </rPr>
      <t xml:space="preserve">Qué: </t>
    </r>
    <r>
      <rPr>
        <sz val="12"/>
        <color theme="1"/>
        <rFont val="Times New Roman"/>
        <family val="1"/>
      </rPr>
      <t xml:space="preserve"> Actualización de predios 
</t>
    </r>
    <r>
      <rPr>
        <b/>
        <sz val="12"/>
        <color theme="1"/>
        <rFont val="Times New Roman"/>
        <family val="1"/>
      </rPr>
      <t>Como:</t>
    </r>
    <r>
      <rPr>
        <sz val="12"/>
        <color theme="1"/>
        <rFont val="Times New Roman"/>
        <family val="1"/>
      </rPr>
      <t xml:space="preserve"> Pidiendole la imformacion de sus predios a las personas 
</t>
    </r>
    <r>
      <rPr>
        <b/>
        <sz val="12"/>
        <color theme="1"/>
        <rFont val="Times New Roman"/>
        <family val="1"/>
      </rPr>
      <t>Quien:</t>
    </r>
    <r>
      <rPr>
        <sz val="12"/>
        <color theme="1"/>
        <rFont val="Times New Roman"/>
        <family val="1"/>
      </rPr>
      <t xml:space="preserve"> Encargado de Catastro Iusi
</t>
    </r>
    <r>
      <rPr>
        <b/>
        <sz val="12"/>
        <color theme="1"/>
        <rFont val="Times New Roman"/>
        <family val="1"/>
      </rPr>
      <t>Cuando:</t>
    </r>
    <r>
      <rPr>
        <sz val="12"/>
        <color theme="1"/>
        <rFont val="Times New Roman"/>
        <family val="1"/>
      </rPr>
      <t xml:space="preserve"> 01/01/2022 al 31/12/2022</t>
    </r>
  </si>
  <si>
    <r>
      <rPr>
        <b/>
        <sz val="12"/>
        <color theme="1"/>
        <rFont val="Times New Roman"/>
        <family val="1"/>
      </rPr>
      <t>Qué:</t>
    </r>
    <r>
      <rPr>
        <sz val="12"/>
        <color theme="1"/>
        <rFont val="Times New Roman"/>
        <family val="1"/>
      </rPr>
      <t xml:space="preserve"> Sugerir una verificación de equipo de computo a encargado de compras.
</t>
    </r>
    <r>
      <rPr>
        <b/>
        <sz val="12"/>
        <color theme="1"/>
        <rFont val="Times New Roman"/>
        <family val="1"/>
      </rPr>
      <t>Como:</t>
    </r>
    <r>
      <rPr>
        <sz val="12"/>
        <color theme="1"/>
        <rFont val="Times New Roman"/>
        <family val="1"/>
      </rPr>
      <t xml:space="preserve"> Realizar un Oficio Dirijido a encargado de compras  para que realizce una verificación del Equipo de TICS y de un dictamen o estado del Equipo de computo.
</t>
    </r>
    <r>
      <rPr>
        <b/>
        <sz val="12"/>
        <color theme="1"/>
        <rFont val="Times New Roman"/>
        <family val="1"/>
      </rPr>
      <t>Quien:</t>
    </r>
    <r>
      <rPr>
        <sz val="12"/>
        <color theme="1"/>
        <rFont val="Times New Roman"/>
        <family val="1"/>
      </rPr>
      <t xml:space="preserve"> Encargado de Oficina</t>
    </r>
    <r>
      <rPr>
        <b/>
        <sz val="12"/>
        <color theme="1"/>
        <rFont val="Times New Roman"/>
        <family val="1"/>
      </rPr>
      <t xml:space="preserve">
Cuando: </t>
    </r>
    <r>
      <rPr>
        <sz val="12"/>
        <color theme="1"/>
        <rFont val="Times New Roman"/>
        <family val="1"/>
      </rPr>
      <t>Segundo Trimestre 2022</t>
    </r>
  </si>
  <si>
    <r>
      <rPr>
        <b/>
        <sz val="12"/>
        <color theme="1"/>
        <rFont val="Times New Roman"/>
        <family val="1"/>
      </rPr>
      <t>Qué:</t>
    </r>
    <r>
      <rPr>
        <sz val="12"/>
        <color theme="1"/>
        <rFont val="Times New Roman"/>
        <family val="1"/>
      </rPr>
      <t xml:space="preserve"> Realizar gestiones solicitudes de apoyo.
</t>
    </r>
    <r>
      <rPr>
        <b/>
        <sz val="12"/>
        <color theme="1"/>
        <rFont val="Times New Roman"/>
        <family val="1"/>
      </rPr>
      <t>Como:</t>
    </r>
    <r>
      <rPr>
        <sz val="12"/>
        <color theme="1"/>
        <rFont val="Times New Roman"/>
        <family val="1"/>
      </rPr>
      <t xml:space="preserve"> Girár solicitudes a instituciones con intervencion en NNA en el municipio solitando apoyo para la compra de equipo de computo.
</t>
    </r>
    <r>
      <rPr>
        <b/>
        <sz val="12"/>
        <color theme="1"/>
        <rFont val="Times New Roman"/>
        <family val="1"/>
      </rPr>
      <t>Quien:</t>
    </r>
    <r>
      <rPr>
        <sz val="12"/>
        <color theme="1"/>
        <rFont val="Times New Roman"/>
        <family val="1"/>
      </rPr>
      <t xml:space="preserve"> Encargado de Oficina
</t>
    </r>
    <r>
      <rPr>
        <b/>
        <sz val="12"/>
        <color theme="1"/>
        <rFont val="Times New Roman"/>
        <family val="1"/>
      </rPr>
      <t>Cuando:</t>
    </r>
    <r>
      <rPr>
        <sz val="12"/>
        <color theme="1"/>
        <rFont val="Times New Roman"/>
        <family val="1"/>
      </rPr>
      <t xml:space="preserve"> Segundo Trimestre 2022</t>
    </r>
  </si>
  <si>
    <r>
      <rPr>
        <b/>
        <sz val="12"/>
        <color theme="1"/>
        <rFont val="Times New Roman"/>
        <family val="1"/>
      </rPr>
      <t>Qué:</t>
    </r>
    <r>
      <rPr>
        <sz val="12"/>
        <color theme="1"/>
        <rFont val="Times New Roman"/>
        <family val="1"/>
      </rPr>
      <t xml:space="preserve">  Lograr el analisis elaboracion de un Manual de procesimientos para un eficiente manejo de los procedimeintos adminsitrativos a resolver, o en los que se requiera intervencion del JAM.
</t>
    </r>
    <r>
      <rPr>
        <b/>
        <sz val="12"/>
        <color theme="1"/>
        <rFont val="Times New Roman"/>
        <family val="1"/>
      </rPr>
      <t>Como:</t>
    </r>
    <r>
      <rPr>
        <sz val="12"/>
        <color theme="1"/>
        <rFont val="Times New Roman"/>
        <family val="1"/>
      </rPr>
      <t xml:space="preserve"> Elaboración de un Manual de Procedimeintos adminsitrativos  
</t>
    </r>
    <r>
      <rPr>
        <b/>
        <sz val="12"/>
        <color theme="1"/>
        <rFont val="Times New Roman"/>
        <family val="1"/>
      </rPr>
      <t>Quien:</t>
    </r>
    <r>
      <rPr>
        <sz val="12"/>
        <color theme="1"/>
        <rFont val="Times New Roman"/>
        <family val="1"/>
      </rPr>
      <t xml:space="preserve"> Direcciones Municipales
</t>
    </r>
    <r>
      <rPr>
        <b/>
        <sz val="12"/>
        <color theme="1"/>
        <rFont val="Times New Roman"/>
        <family val="1"/>
      </rPr>
      <t>Cuando:</t>
    </r>
    <r>
      <rPr>
        <sz val="12"/>
        <color theme="1"/>
        <rFont val="Times New Roman"/>
        <family val="1"/>
      </rPr>
      <t xml:space="preserve"> de forma semestral</t>
    </r>
  </si>
  <si>
    <r>
      <rPr>
        <b/>
        <sz val="12"/>
        <color theme="1"/>
        <rFont val="Times New Roman"/>
        <family val="1"/>
      </rPr>
      <t>Qué:</t>
    </r>
    <r>
      <rPr>
        <sz val="12"/>
        <color theme="1"/>
        <rFont val="Times New Roman"/>
        <family val="1"/>
      </rPr>
      <t xml:space="preserve"> Monitoreo constante  en la ejeucion de resoluciones emitidas por el JAM
</t>
    </r>
    <r>
      <rPr>
        <b/>
        <sz val="12"/>
        <color theme="1"/>
        <rFont val="Times New Roman"/>
        <family val="1"/>
      </rPr>
      <t>Como:</t>
    </r>
    <r>
      <rPr>
        <sz val="12"/>
        <color theme="1"/>
        <rFont val="Times New Roman"/>
        <family val="1"/>
      </rPr>
      <t xml:space="preserve"> Elaboración de informe sobre la ejecución de Resoluciones del JAM
</t>
    </r>
    <r>
      <rPr>
        <b/>
        <sz val="12"/>
        <color theme="1"/>
        <rFont val="Times New Roman"/>
        <family val="1"/>
      </rPr>
      <t xml:space="preserve">Quien: </t>
    </r>
    <r>
      <rPr>
        <sz val="12"/>
        <color theme="1"/>
        <rFont val="Times New Roman"/>
        <family val="1"/>
      </rPr>
      <t xml:space="preserve"> Direcciones Municipales
</t>
    </r>
    <r>
      <rPr>
        <b/>
        <sz val="12"/>
        <color theme="1"/>
        <rFont val="Times New Roman"/>
        <family val="1"/>
      </rPr>
      <t>Cuando:</t>
    </r>
    <r>
      <rPr>
        <sz val="12"/>
        <color theme="1"/>
        <rFont val="Times New Roman"/>
        <family val="1"/>
      </rPr>
      <t xml:space="preserve"> de Forma Bimensual</t>
    </r>
  </si>
  <si>
    <r>
      <rPr>
        <b/>
        <sz val="12"/>
        <color theme="1"/>
        <rFont val="Times New Roman"/>
        <family val="1"/>
      </rPr>
      <t>Qué:</t>
    </r>
    <r>
      <rPr>
        <sz val="12"/>
        <color theme="1"/>
        <rFont val="Times New Roman"/>
        <family val="1"/>
      </rPr>
      <t xml:space="preserve"> el personal este debidamente identificaco con sus equipos de trabajo, 
</t>
    </r>
    <r>
      <rPr>
        <b/>
        <sz val="12"/>
        <color theme="1"/>
        <rFont val="Times New Roman"/>
        <family val="1"/>
      </rPr>
      <t>Como</t>
    </r>
    <r>
      <rPr>
        <sz val="12"/>
        <color theme="1"/>
        <rFont val="Times New Roman"/>
        <family val="1"/>
      </rPr>
      <t xml:space="preserve">:solicitar uniformes, cinturones, gorgoritos, Jerssys, Trafitoneles y Conos, equipo de computo.
</t>
    </r>
    <r>
      <rPr>
        <b/>
        <sz val="12"/>
        <color theme="1"/>
        <rFont val="Times New Roman"/>
        <family val="1"/>
      </rPr>
      <t>Quien:</t>
    </r>
    <r>
      <rPr>
        <sz val="12"/>
        <color theme="1"/>
        <rFont val="Times New Roman"/>
        <family val="1"/>
      </rPr>
      <t xml:space="preserve">se debe de realizarse dichas solicitudes al despacho municipal para su aprobación. 
</t>
    </r>
    <r>
      <rPr>
        <b/>
        <sz val="12"/>
        <color theme="1"/>
        <rFont val="Times New Roman"/>
        <family val="1"/>
      </rPr>
      <t>Cuando:</t>
    </r>
    <r>
      <rPr>
        <sz val="12"/>
        <color theme="1"/>
        <rFont val="Times New Roman"/>
        <family val="1"/>
      </rPr>
      <t>este proceso se ha solicitado pero aun no se ha tenido respuesta en su totalidad.</t>
    </r>
  </si>
  <si>
    <r>
      <rPr>
        <b/>
        <sz val="12"/>
        <color theme="1"/>
        <rFont val="Times New Roman"/>
        <family val="1"/>
      </rPr>
      <t>Qué:</t>
    </r>
    <r>
      <rPr>
        <sz val="12"/>
        <color theme="1"/>
        <rFont val="Times New Roman"/>
        <family val="1"/>
      </rPr>
      <t xml:space="preserve"> Diseñar un plan de fortalecimiento y capacitación municipal., 
</t>
    </r>
    <r>
      <rPr>
        <b/>
        <sz val="12"/>
        <color theme="1"/>
        <rFont val="Times New Roman"/>
        <family val="1"/>
      </rPr>
      <t>Como:</t>
    </r>
    <r>
      <rPr>
        <sz val="12"/>
        <color theme="1"/>
        <rFont val="Times New Roman"/>
        <family val="1"/>
      </rPr>
      <t xml:space="preserve"> Con el apoyo del Concejo Municipal, Asesoría Municipal, agentes externos especializados como personal del Infom, y directores municipales.
</t>
    </r>
    <r>
      <rPr>
        <b/>
        <sz val="12"/>
        <color theme="1"/>
        <rFont val="Times New Roman"/>
        <family val="1"/>
      </rPr>
      <t>Quien:</t>
    </r>
    <r>
      <rPr>
        <sz val="12"/>
        <color theme="1"/>
        <rFont val="Times New Roman"/>
        <family val="1"/>
      </rPr>
      <t xml:space="preserve"> la oficina de Recursos Humanos debe gestionar los recursos. 
</t>
    </r>
    <r>
      <rPr>
        <b/>
        <sz val="12"/>
        <color theme="1"/>
        <rFont val="Times New Roman"/>
        <family val="1"/>
      </rPr>
      <t>Cuando:</t>
    </r>
    <r>
      <rPr>
        <sz val="12"/>
        <color theme="1"/>
        <rFont val="Times New Roman"/>
        <family val="1"/>
      </rPr>
      <t xml:space="preserve"> se debe de llevar a cabo a principio de cada ejercicio fiscal y se ejecutará durante todo el año.</t>
    </r>
  </si>
  <si>
    <r>
      <rPr>
        <b/>
        <sz val="12"/>
        <color theme="1"/>
        <rFont val="Times New Roman"/>
        <family val="1"/>
      </rPr>
      <t>Qué:</t>
    </r>
    <r>
      <rPr>
        <sz val="12"/>
        <color theme="1"/>
        <rFont val="Times New Roman"/>
        <family val="1"/>
      </rPr>
      <t xml:space="preserve"> se actualizara los manuales vigentes.
</t>
    </r>
    <r>
      <rPr>
        <b/>
        <sz val="12"/>
        <color theme="1"/>
        <rFont val="Times New Roman"/>
        <family val="1"/>
      </rPr>
      <t>Como:</t>
    </r>
    <r>
      <rPr>
        <sz val="12"/>
        <color theme="1"/>
        <rFont val="Times New Roman"/>
        <family val="1"/>
      </rPr>
      <t xml:space="preserve"> con el apoyo del Concejo Municipal, Asesor Municipal y Directores y encargados de las diferentes dependencias.
</t>
    </r>
    <r>
      <rPr>
        <b/>
        <sz val="12"/>
        <color theme="1"/>
        <rFont val="Times New Roman"/>
        <family val="1"/>
      </rPr>
      <t>Quien:</t>
    </r>
    <r>
      <rPr>
        <sz val="12"/>
        <color theme="1"/>
        <rFont val="Times New Roman"/>
        <family val="1"/>
      </rPr>
      <t xml:space="preserve"> La Oficina de Recursos Humanos.
Cuando: </t>
    </r>
  </si>
  <si>
    <r>
      <rPr>
        <b/>
        <sz val="12"/>
        <color theme="1"/>
        <rFont val="Times New Roman"/>
        <family val="1"/>
      </rPr>
      <t>Qué:</t>
    </r>
    <r>
      <rPr>
        <sz val="12"/>
        <color theme="1"/>
        <rFont val="Times New Roman"/>
        <family val="1"/>
      </rPr>
      <t xml:space="preserve"> Se creara manual de Evalacion de Desempeño y se crearan boletas de Evaluacion de desempeño.
</t>
    </r>
    <r>
      <rPr>
        <b/>
        <sz val="12"/>
        <color theme="1"/>
        <rFont val="Times New Roman"/>
        <family val="1"/>
      </rPr>
      <t>Como:</t>
    </r>
    <r>
      <rPr>
        <sz val="12"/>
        <color theme="1"/>
        <rFont val="Times New Roman"/>
        <family val="1"/>
      </rPr>
      <t xml:space="preserve"> Con el apoyo del Asesor Municipal, Oficina de Recursos Humanos y jefes o Encargados de Oficinas Municipales.
</t>
    </r>
    <r>
      <rPr>
        <b/>
        <sz val="12"/>
        <color theme="1"/>
        <rFont val="Times New Roman"/>
        <family val="1"/>
      </rPr>
      <t xml:space="preserve">Quien: </t>
    </r>
    <r>
      <rPr>
        <sz val="12"/>
        <color theme="1"/>
        <rFont val="Times New Roman"/>
        <family val="1"/>
      </rPr>
      <t xml:space="preserve"> Oficina de Recursos Humanos.
Cuando: dos veces al año</t>
    </r>
  </si>
  <si>
    <r>
      <rPr>
        <b/>
        <sz val="12"/>
        <color theme="1"/>
        <rFont val="Times New Roman"/>
        <family val="1"/>
      </rPr>
      <t>Qué:</t>
    </r>
    <r>
      <rPr>
        <sz val="12"/>
        <color theme="1"/>
        <rFont val="Times New Roman"/>
        <family val="1"/>
      </rPr>
      <t xml:space="preserve"> Se debe de instruir al personal municipal.
</t>
    </r>
    <r>
      <rPr>
        <b/>
        <sz val="12"/>
        <color theme="1"/>
        <rFont val="Times New Roman"/>
        <family val="1"/>
      </rPr>
      <t>Como:</t>
    </r>
    <r>
      <rPr>
        <sz val="12"/>
        <color theme="1"/>
        <rFont val="Times New Roman"/>
        <family val="1"/>
      </rPr>
      <t xml:space="preserve"> Oficina de Recursos Humanos y jefes o Encargados de Oficinas Municipales.
</t>
    </r>
    <r>
      <rPr>
        <b/>
        <sz val="12"/>
        <color theme="1"/>
        <rFont val="Times New Roman"/>
        <family val="1"/>
      </rPr>
      <t>Quien:</t>
    </r>
    <r>
      <rPr>
        <sz val="12"/>
        <color theme="1"/>
        <rFont val="Times New Roman"/>
        <family val="1"/>
      </rPr>
      <t xml:space="preserve">  Oficina de Recursos Humanos.
Cuando: Diciembre y Enero</t>
    </r>
  </si>
  <si>
    <r>
      <rPr>
        <b/>
        <sz val="12"/>
        <color theme="1"/>
        <rFont val="Times New Roman"/>
        <family val="1"/>
      </rPr>
      <t>Qué:</t>
    </r>
    <r>
      <rPr>
        <sz val="12"/>
        <color theme="1"/>
        <rFont val="Times New Roman"/>
        <family val="1"/>
      </rPr>
      <t xml:space="preserve"> Se debera capacitar al personal de Secretaria Municial y a la unidad de Recursos Humanos.
</t>
    </r>
    <r>
      <rPr>
        <b/>
        <sz val="12"/>
        <color theme="1"/>
        <rFont val="Times New Roman"/>
        <family val="1"/>
      </rPr>
      <t>Como:</t>
    </r>
    <r>
      <rPr>
        <sz val="12"/>
        <color theme="1"/>
        <rFont val="Times New Roman"/>
        <family val="1"/>
      </rPr>
      <t xml:space="preserve"> Con el apoyo del Asesor Municipal, Oficina de Recursos Humanos.
</t>
    </r>
    <r>
      <rPr>
        <b/>
        <sz val="12"/>
        <color theme="1"/>
        <rFont val="Times New Roman"/>
        <family val="1"/>
      </rPr>
      <t xml:space="preserve">Quien: </t>
    </r>
    <r>
      <rPr>
        <sz val="12"/>
        <color theme="1"/>
        <rFont val="Times New Roman"/>
        <family val="1"/>
      </rPr>
      <t xml:space="preserve"> Oficina de Recursos Humanos.
Cuando: dos veces al año.</t>
    </r>
  </si>
  <si>
    <r>
      <rPr>
        <b/>
        <sz val="12"/>
        <color theme="1"/>
        <rFont val="Times New Roman"/>
        <family val="1"/>
      </rPr>
      <t xml:space="preserve">Qué: </t>
    </r>
    <r>
      <rPr>
        <sz val="12"/>
        <color theme="1"/>
        <rFont val="Times New Roman"/>
        <family val="1"/>
      </rPr>
      <t xml:space="preserve">Se instalara el programa del Reloj Biometrico para todo el personal municipal.
</t>
    </r>
    <r>
      <rPr>
        <b/>
        <sz val="12"/>
        <color theme="1"/>
        <rFont val="Times New Roman"/>
        <family val="1"/>
      </rPr>
      <t>Como:</t>
    </r>
    <r>
      <rPr>
        <sz val="12"/>
        <color theme="1"/>
        <rFont val="Times New Roman"/>
        <family val="1"/>
      </rPr>
      <t xml:space="preserve"> Realizar el requerimiento donde corresponde.
</t>
    </r>
    <r>
      <rPr>
        <b/>
        <sz val="12"/>
        <color theme="1"/>
        <rFont val="Times New Roman"/>
        <family val="1"/>
      </rPr>
      <t>Quien:</t>
    </r>
    <r>
      <rPr>
        <sz val="12"/>
        <color theme="1"/>
        <rFont val="Times New Roman"/>
        <family val="1"/>
      </rPr>
      <t xml:space="preserve">  Oficina de Recursos Humanos.
Cuando: en abril.</t>
    </r>
  </si>
  <si>
    <r>
      <rPr>
        <b/>
        <sz val="12"/>
        <color theme="1"/>
        <rFont val="Times New Roman"/>
        <family val="1"/>
      </rPr>
      <t>Qué:</t>
    </r>
    <r>
      <rPr>
        <sz val="12"/>
        <color theme="1"/>
        <rFont val="Times New Roman"/>
        <family val="1"/>
      </rPr>
      <t xml:space="preserve">  Buscar un predio que cumpla con las condiciones.
</t>
    </r>
    <r>
      <rPr>
        <b/>
        <sz val="12"/>
        <color theme="1"/>
        <rFont val="Times New Roman"/>
        <family val="1"/>
      </rPr>
      <t>Como:</t>
    </r>
    <r>
      <rPr>
        <sz val="12"/>
        <color theme="1"/>
        <rFont val="Times New Roman"/>
        <family val="1"/>
      </rPr>
      <t xml:space="preserve"> un contrato de arrendamiento
</t>
    </r>
    <r>
      <rPr>
        <b/>
        <sz val="12"/>
        <color theme="1"/>
        <rFont val="Times New Roman"/>
        <family val="1"/>
      </rPr>
      <t>Quien:</t>
    </r>
    <r>
      <rPr>
        <sz val="12"/>
        <color theme="1"/>
        <rFont val="Times New Roman"/>
        <family val="1"/>
      </rPr>
      <t xml:space="preserve"> secretaria  
</t>
    </r>
    <r>
      <rPr>
        <b/>
        <sz val="12"/>
        <color theme="1"/>
        <rFont val="Times New Roman"/>
        <family val="1"/>
      </rPr>
      <t>Cuando:</t>
    </r>
    <r>
      <rPr>
        <sz val="12"/>
        <color theme="1"/>
        <rFont val="Times New Roman"/>
        <family val="1"/>
      </rPr>
      <t xml:space="preserve"> abril</t>
    </r>
  </si>
  <si>
    <r>
      <rPr>
        <b/>
        <sz val="12"/>
        <color theme="1"/>
        <rFont val="Times New Roman"/>
        <family val="1"/>
      </rPr>
      <t>Qué:</t>
    </r>
    <r>
      <rPr>
        <sz val="12"/>
        <color theme="1"/>
        <rFont val="Times New Roman"/>
        <family val="1"/>
      </rPr>
      <t xml:space="preserve"> Sedebe tener un manual de procedimientos para la aplicación sanciones según reglamento.
</t>
    </r>
    <r>
      <rPr>
        <b/>
        <sz val="12"/>
        <color theme="1"/>
        <rFont val="Times New Roman"/>
        <family val="1"/>
      </rPr>
      <t>Como:</t>
    </r>
    <r>
      <rPr>
        <sz val="12"/>
        <color theme="1"/>
        <rFont val="Times New Roman"/>
        <family val="1"/>
      </rPr>
      <t xml:space="preserve"> Llevando a cabo los procedimientos coorespondiente.
</t>
    </r>
    <r>
      <rPr>
        <b/>
        <sz val="12"/>
        <color theme="1"/>
        <rFont val="Times New Roman"/>
        <family val="1"/>
      </rPr>
      <t>Quien:</t>
    </r>
    <r>
      <rPr>
        <sz val="12"/>
        <color theme="1"/>
        <rFont val="Times New Roman"/>
        <family val="1"/>
      </rPr>
      <t xml:space="preserve"> Administracion de Mercado, OSPM, JAM
</t>
    </r>
    <r>
      <rPr>
        <b/>
        <sz val="12"/>
        <color theme="1"/>
        <rFont val="Times New Roman"/>
        <family val="1"/>
      </rPr>
      <t>Cuando:</t>
    </r>
    <r>
      <rPr>
        <sz val="12"/>
        <color theme="1"/>
        <rFont val="Times New Roman"/>
        <family val="1"/>
      </rPr>
      <t xml:space="preserve">  Durante el ño en curso </t>
    </r>
  </si>
  <si>
    <r>
      <rPr>
        <b/>
        <sz val="12"/>
        <color theme="1"/>
        <rFont val="Times New Roman"/>
        <family val="1"/>
      </rPr>
      <t>Qué:</t>
    </r>
    <r>
      <rPr>
        <sz val="12"/>
        <color theme="1"/>
        <rFont val="Times New Roman"/>
        <family val="1"/>
      </rPr>
      <t xml:space="preserve"> Acompañamiento procesos legales en cumplimiento al reglamento y leyes que la regulan. 
</t>
    </r>
    <r>
      <rPr>
        <b/>
        <sz val="12"/>
        <color theme="1"/>
        <rFont val="Times New Roman"/>
        <family val="1"/>
      </rPr>
      <t>Como:</t>
    </r>
    <r>
      <rPr>
        <sz val="12"/>
        <color theme="1"/>
        <rFont val="Times New Roman"/>
        <family val="1"/>
      </rPr>
      <t xml:space="preserve"> supervicion y visitas de campo, finalizacion de procesos admnistrativos 
</t>
    </r>
    <r>
      <rPr>
        <b/>
        <sz val="12"/>
        <color theme="1"/>
        <rFont val="Times New Roman"/>
        <family val="1"/>
      </rPr>
      <t>Quien:</t>
    </r>
    <r>
      <rPr>
        <sz val="12"/>
        <color theme="1"/>
        <rFont val="Times New Roman"/>
        <family val="1"/>
      </rPr>
      <t xml:space="preserve"> Oficina Servicios Públicos
</t>
    </r>
    <r>
      <rPr>
        <b/>
        <sz val="12"/>
        <color theme="1"/>
        <rFont val="Times New Roman"/>
        <family val="1"/>
      </rPr>
      <t>Cuando:</t>
    </r>
    <r>
      <rPr>
        <sz val="12"/>
        <color theme="1"/>
        <rFont val="Times New Roman"/>
        <family val="1"/>
      </rPr>
      <t xml:space="preserve"> Mayo</t>
    </r>
  </si>
  <si>
    <r>
      <rPr>
        <b/>
        <sz val="12"/>
        <color theme="1"/>
        <rFont val="Times New Roman"/>
        <family val="1"/>
      </rPr>
      <t>Qué:</t>
    </r>
    <r>
      <rPr>
        <sz val="12"/>
        <color theme="1"/>
        <rFont val="Times New Roman"/>
        <family val="1"/>
      </rPr>
      <t xml:space="preserve">   Contrataciuion de un persona idonea y capaz para dicho puesto
</t>
    </r>
    <r>
      <rPr>
        <b/>
        <sz val="12"/>
        <color theme="1"/>
        <rFont val="Times New Roman"/>
        <family val="1"/>
      </rPr>
      <t xml:space="preserve">Como: </t>
    </r>
    <r>
      <rPr>
        <sz val="12"/>
        <color theme="1"/>
        <rFont val="Times New Roman"/>
        <family val="1"/>
      </rPr>
      <t xml:space="preserve"> realizando una convocaroria 
</t>
    </r>
    <r>
      <rPr>
        <b/>
        <sz val="12"/>
        <color theme="1"/>
        <rFont val="Times New Roman"/>
        <family val="1"/>
      </rPr>
      <t>Quien:</t>
    </r>
    <r>
      <rPr>
        <sz val="12"/>
        <color theme="1"/>
        <rFont val="Times New Roman"/>
        <family val="1"/>
      </rPr>
      <t xml:space="preserve"> Recursos Humanos
</t>
    </r>
    <r>
      <rPr>
        <b/>
        <sz val="12"/>
        <color theme="1"/>
        <rFont val="Times New Roman"/>
        <family val="1"/>
      </rPr>
      <t xml:space="preserve">Cuando: </t>
    </r>
    <r>
      <rPr>
        <sz val="12"/>
        <color theme="1"/>
        <rFont val="Times New Roman"/>
        <family val="1"/>
      </rPr>
      <t>Abril</t>
    </r>
  </si>
  <si>
    <r>
      <rPr>
        <b/>
        <sz val="12"/>
        <color theme="1"/>
        <rFont val="Times New Roman"/>
        <family val="1"/>
      </rPr>
      <t>Qué</t>
    </r>
    <r>
      <rPr>
        <sz val="12"/>
        <color theme="1"/>
        <rFont val="Times New Roman"/>
        <family val="1"/>
      </rPr>
      <t xml:space="preserve">:   Verificacion constante sobre la informacion requerida.
</t>
    </r>
    <r>
      <rPr>
        <b/>
        <sz val="12"/>
        <color theme="1"/>
        <rFont val="Times New Roman"/>
        <family val="1"/>
      </rPr>
      <t>Como:</t>
    </r>
    <r>
      <rPr>
        <sz val="12"/>
        <color theme="1"/>
        <rFont val="Times New Roman"/>
        <family val="1"/>
      </rPr>
      <t xml:space="preserve"> Oficios y monitoreo.
</t>
    </r>
    <r>
      <rPr>
        <b/>
        <sz val="12"/>
        <color theme="1"/>
        <rFont val="Times New Roman"/>
        <family val="1"/>
      </rPr>
      <t>Quien:</t>
    </r>
    <r>
      <rPr>
        <sz val="12"/>
        <color theme="1"/>
        <rFont val="Times New Roman"/>
        <family val="1"/>
      </rPr>
      <t xml:space="preserve"> Encargada de la Unidad.
</t>
    </r>
    <r>
      <rPr>
        <b/>
        <sz val="12"/>
        <color theme="1"/>
        <rFont val="Times New Roman"/>
        <family val="1"/>
      </rPr>
      <t>Cuando:</t>
    </r>
    <r>
      <rPr>
        <sz val="12"/>
        <color theme="1"/>
        <rFont val="Times New Roman"/>
        <family val="1"/>
      </rPr>
      <t xml:space="preserve"> Mayo</t>
    </r>
  </si>
  <si>
    <r>
      <rPr>
        <b/>
        <sz val="12"/>
        <color theme="1"/>
        <rFont val="Times New Roman"/>
        <family val="1"/>
      </rPr>
      <t>Qué:</t>
    </r>
    <r>
      <rPr>
        <sz val="12"/>
        <color theme="1"/>
        <rFont val="Times New Roman"/>
        <family val="1"/>
      </rPr>
      <t xml:space="preserve">   Entrega oportuna de informacion.
</t>
    </r>
    <r>
      <rPr>
        <b/>
        <sz val="12"/>
        <color theme="1"/>
        <rFont val="Times New Roman"/>
        <family val="1"/>
      </rPr>
      <t>Como:</t>
    </r>
    <r>
      <rPr>
        <sz val="12"/>
        <color theme="1"/>
        <rFont val="Times New Roman"/>
        <family val="1"/>
      </rPr>
      <t xml:space="preserve">  cumpliendo los plazos en ley. 
</t>
    </r>
    <r>
      <rPr>
        <b/>
        <sz val="12"/>
        <color theme="1"/>
        <rFont val="Times New Roman"/>
        <family val="1"/>
      </rPr>
      <t>Quien:</t>
    </r>
    <r>
      <rPr>
        <sz val="12"/>
        <color theme="1"/>
        <rFont val="Times New Roman"/>
        <family val="1"/>
      </rPr>
      <t xml:space="preserve"> Ecargada de la Unidad.
</t>
    </r>
    <r>
      <rPr>
        <b/>
        <sz val="12"/>
        <color theme="1"/>
        <rFont val="Times New Roman"/>
        <family val="1"/>
      </rPr>
      <t>Cuando:</t>
    </r>
    <r>
      <rPr>
        <sz val="12"/>
        <color theme="1"/>
        <rFont val="Times New Roman"/>
        <family val="1"/>
      </rPr>
      <t xml:space="preserve"> Mayo</t>
    </r>
  </si>
  <si>
    <r>
      <rPr>
        <b/>
        <sz val="12"/>
        <color theme="1"/>
        <rFont val="Times New Roman"/>
        <family val="1"/>
      </rPr>
      <t>Qué:</t>
    </r>
    <r>
      <rPr>
        <sz val="12"/>
        <color theme="1"/>
        <rFont val="Times New Roman"/>
        <family val="1"/>
      </rPr>
      <t xml:space="preserve"> Dar a conocer el trabajo de la Unidad de Acceso.
</t>
    </r>
    <r>
      <rPr>
        <b/>
        <sz val="12"/>
        <color theme="1"/>
        <rFont val="Times New Roman"/>
        <family val="1"/>
      </rPr>
      <t>Como:</t>
    </r>
    <r>
      <rPr>
        <sz val="12"/>
        <color theme="1"/>
        <rFont val="Times New Roman"/>
        <family val="1"/>
      </rPr>
      <t xml:space="preserve"> Por medio de diferentes recursos.
</t>
    </r>
    <r>
      <rPr>
        <b/>
        <sz val="12"/>
        <color theme="1"/>
        <rFont val="Times New Roman"/>
        <family val="1"/>
      </rPr>
      <t>Quien:</t>
    </r>
    <r>
      <rPr>
        <sz val="12"/>
        <color theme="1"/>
        <rFont val="Times New Roman"/>
        <family val="1"/>
      </rPr>
      <t xml:space="preserve">  Comunicación social municipal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</si>
  <si>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 Protección de archivos físicos y digitales.
</t>
    </r>
    <r>
      <rPr>
        <b/>
        <sz val="12"/>
        <color theme="1"/>
        <rFont val="Times New Roman"/>
        <family val="1"/>
      </rPr>
      <t>Como:</t>
    </r>
    <r>
      <rPr>
        <sz val="12"/>
        <color theme="1"/>
        <rFont val="Times New Roman"/>
        <family val="1"/>
      </rPr>
      <t xml:space="preserve"> Por medigos magnéticos y archivos físicos.
</t>
    </r>
    <r>
      <rPr>
        <b/>
        <sz val="12"/>
        <color theme="1"/>
        <rFont val="Times New Roman"/>
        <family val="1"/>
      </rPr>
      <t>Quien:</t>
    </r>
    <r>
      <rPr>
        <sz val="12"/>
        <color theme="1"/>
        <rFont val="Times New Roman"/>
        <family val="1"/>
      </rPr>
      <t xml:space="preserve">  Encargada de la Unidad.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</si>
  <si>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 Cumplimiento eficiente de la LAIP.
</t>
    </r>
    <r>
      <rPr>
        <b/>
        <sz val="12"/>
        <color theme="1"/>
        <rFont val="Times New Roman"/>
        <family val="1"/>
      </rPr>
      <t>Como:</t>
    </r>
    <r>
      <rPr>
        <sz val="12"/>
        <color theme="1"/>
        <rFont val="Times New Roman"/>
        <family val="1"/>
      </rPr>
      <t xml:space="preserve"> Capacitaciones varias.
</t>
    </r>
    <r>
      <rPr>
        <b/>
        <sz val="12"/>
        <color theme="1"/>
        <rFont val="Times New Roman"/>
        <family val="1"/>
      </rPr>
      <t>Quien:</t>
    </r>
    <r>
      <rPr>
        <sz val="12"/>
        <color theme="1"/>
        <rFont val="Times New Roman"/>
        <family val="1"/>
      </rPr>
      <t xml:space="preserve">  Encargada de la Unidad.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</si>
  <si>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 Cumplimiento con sistemas informáticos.
</t>
    </r>
    <r>
      <rPr>
        <b/>
        <sz val="12"/>
        <color theme="1"/>
        <rFont val="Times New Roman"/>
        <family val="1"/>
      </rPr>
      <t>Como:</t>
    </r>
    <r>
      <rPr>
        <sz val="12"/>
        <color theme="1"/>
        <rFont val="Times New Roman"/>
        <family val="1"/>
      </rPr>
      <t xml:space="preserve"> Capacitaciones varias.
</t>
    </r>
    <r>
      <rPr>
        <b/>
        <sz val="12"/>
        <color theme="1"/>
        <rFont val="Times New Roman"/>
        <family val="1"/>
      </rPr>
      <t>Quien:</t>
    </r>
    <r>
      <rPr>
        <sz val="12"/>
        <color theme="1"/>
        <rFont val="Times New Roman"/>
        <family val="1"/>
      </rPr>
      <t xml:space="preserve">  Asesor técnico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</si>
  <si>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 Mayor personal.
</t>
    </r>
    <r>
      <rPr>
        <b/>
        <sz val="12"/>
        <color theme="1"/>
        <rFont val="Times New Roman"/>
        <family val="1"/>
      </rPr>
      <t>Como:</t>
    </r>
    <r>
      <rPr>
        <sz val="12"/>
        <color theme="1"/>
        <rFont val="Times New Roman"/>
        <family val="1"/>
      </rPr>
      <t xml:space="preserve"> Contratación
</t>
    </r>
    <r>
      <rPr>
        <b/>
        <sz val="12"/>
        <color theme="1"/>
        <rFont val="Times New Roman"/>
        <family val="1"/>
      </rPr>
      <t>Quien:</t>
    </r>
    <r>
      <rPr>
        <sz val="12"/>
        <color theme="1"/>
        <rFont val="Times New Roman"/>
        <family val="1"/>
      </rPr>
      <t xml:space="preserve"> Alcalde y RRHH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</si>
  <si>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 Coordinación y eficiencia.
</t>
    </r>
    <r>
      <rPr>
        <b/>
        <sz val="12"/>
        <color theme="1"/>
        <rFont val="Times New Roman"/>
        <family val="1"/>
      </rPr>
      <t>Como:</t>
    </r>
    <r>
      <rPr>
        <sz val="12"/>
        <color theme="1"/>
        <rFont val="Times New Roman"/>
        <family val="1"/>
      </rPr>
      <t xml:space="preserve"> Capacitación
</t>
    </r>
    <r>
      <rPr>
        <b/>
        <sz val="12"/>
        <color theme="1"/>
        <rFont val="Times New Roman"/>
        <family val="1"/>
      </rPr>
      <t>Quien:</t>
    </r>
    <r>
      <rPr>
        <sz val="12"/>
        <color theme="1"/>
        <rFont val="Times New Roman"/>
        <family val="1"/>
      </rPr>
      <t xml:space="preserve"> Alcalde y RRHH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</si>
  <si>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 Descontrol en procesos administrativos </t>
    </r>
    <r>
      <rPr>
        <b/>
        <sz val="12"/>
        <color theme="1"/>
        <rFont val="Times New Roman"/>
        <family val="1"/>
      </rPr>
      <t>Como:</t>
    </r>
    <r>
      <rPr>
        <sz val="12"/>
        <color theme="1"/>
        <rFont val="Times New Roman"/>
        <family val="1"/>
      </rPr>
      <t xml:space="preserve"> Capacitación
</t>
    </r>
    <r>
      <rPr>
        <b/>
        <sz val="12"/>
        <color theme="1"/>
        <rFont val="Times New Roman"/>
        <family val="1"/>
      </rPr>
      <t>Quien:</t>
    </r>
    <r>
      <rPr>
        <sz val="12"/>
        <color theme="1"/>
        <rFont val="Times New Roman"/>
        <family val="1"/>
      </rPr>
      <t xml:space="preserve"> Funcionarios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</si>
  <si>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 Base de datos actualizada </t>
    </r>
    <r>
      <rPr>
        <b/>
        <sz val="12"/>
        <color theme="1"/>
        <rFont val="Times New Roman"/>
        <family val="1"/>
      </rPr>
      <t>Como:</t>
    </r>
    <r>
      <rPr>
        <sz val="12"/>
        <color theme="1"/>
        <rFont val="Times New Roman"/>
        <family val="1"/>
      </rPr>
      <t xml:space="preserve"> Capacitación
</t>
    </r>
    <r>
      <rPr>
        <b/>
        <sz val="12"/>
        <color theme="1"/>
        <rFont val="Times New Roman"/>
        <family val="1"/>
      </rPr>
      <t>Quien:</t>
    </r>
    <r>
      <rPr>
        <sz val="12"/>
        <color theme="1"/>
        <rFont val="Times New Roman"/>
        <family val="1"/>
      </rPr>
      <t xml:space="preserve"> Personal de secretaría y técnico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</si>
  <si>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 Cumplimiento de la ley. </t>
    </r>
    <r>
      <rPr>
        <b/>
        <sz val="12"/>
        <color theme="1"/>
        <rFont val="Times New Roman"/>
        <family val="1"/>
      </rPr>
      <t>Como:</t>
    </r>
    <r>
      <rPr>
        <sz val="12"/>
        <color theme="1"/>
        <rFont val="Times New Roman"/>
        <family val="1"/>
      </rPr>
      <t xml:space="preserve"> Brindando la información a tiempo.
</t>
    </r>
    <r>
      <rPr>
        <b/>
        <sz val="12"/>
        <color theme="1"/>
        <rFont val="Times New Roman"/>
        <family val="1"/>
      </rPr>
      <t>Quien:</t>
    </r>
    <r>
      <rPr>
        <sz val="12"/>
        <color theme="1"/>
        <rFont val="Times New Roman"/>
        <family val="1"/>
      </rPr>
      <t xml:space="preserve"> Personal de secretaría y técnico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</si>
  <si>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 Disponer de un documento de recopilación de los resultados municipales. </t>
    </r>
    <r>
      <rPr>
        <b/>
        <sz val="12"/>
        <color theme="1"/>
        <rFont val="Times New Roman"/>
        <family val="1"/>
      </rPr>
      <t>Como:</t>
    </r>
    <r>
      <rPr>
        <sz val="12"/>
        <color theme="1"/>
        <rFont val="Times New Roman"/>
        <family val="1"/>
      </rPr>
      <t xml:space="preserve"> a través de directores.
</t>
    </r>
    <r>
      <rPr>
        <b/>
        <sz val="12"/>
        <color theme="1"/>
        <rFont val="Times New Roman"/>
        <family val="1"/>
      </rPr>
      <t>Quien:</t>
    </r>
    <r>
      <rPr>
        <sz val="12"/>
        <color theme="1"/>
        <rFont val="Times New Roman"/>
        <family val="1"/>
      </rPr>
      <t xml:space="preserve"> Personal de secretaría y técnico
</t>
    </r>
    <r>
      <rPr>
        <b/>
        <sz val="12"/>
        <color theme="1"/>
        <rFont val="Times New Roman"/>
        <family val="1"/>
      </rPr>
      <t xml:space="preserve">Cuando: </t>
    </r>
    <r>
      <rPr>
        <sz val="12"/>
        <color theme="1"/>
        <rFont val="Times New Roman"/>
        <family val="1"/>
      </rPr>
      <t xml:space="preserve"> Enero a diciembre</t>
    </r>
  </si>
  <si>
    <r>
      <rPr>
        <b/>
        <sz val="12"/>
        <color theme="1"/>
        <rFont val="Times New Roman"/>
        <family val="1"/>
      </rPr>
      <t>Qué:</t>
    </r>
    <r>
      <rPr>
        <sz val="12"/>
        <color theme="1"/>
        <rFont val="Times New Roman"/>
        <family val="1"/>
      </rPr>
      <t xml:space="preserve">Disponer de expedientes de mérito completos. </t>
    </r>
    <r>
      <rPr>
        <b/>
        <sz val="12"/>
        <color theme="1"/>
        <rFont val="Times New Roman"/>
        <family val="1"/>
      </rPr>
      <t>Como:</t>
    </r>
    <r>
      <rPr>
        <sz val="12"/>
        <color theme="1"/>
        <rFont val="Times New Roman"/>
        <family val="1"/>
      </rPr>
      <t xml:space="preserve"> teniendo la documentación de soporte
</t>
    </r>
    <r>
      <rPr>
        <b/>
        <sz val="12"/>
        <color theme="1"/>
        <rFont val="Times New Roman"/>
        <family val="1"/>
      </rPr>
      <t>Quien:</t>
    </r>
    <r>
      <rPr>
        <sz val="12"/>
        <color theme="1"/>
        <rFont val="Times New Roman"/>
        <family val="1"/>
      </rPr>
      <t xml:space="preserve"> Personal de secretaría y técnico
</t>
    </r>
    <r>
      <rPr>
        <b/>
        <sz val="12"/>
        <color theme="1"/>
        <rFont val="Times New Roman"/>
        <family val="1"/>
      </rPr>
      <t xml:space="preserve">Cuando: </t>
    </r>
    <r>
      <rPr>
        <sz val="12"/>
        <color theme="1"/>
        <rFont val="Times New Roman"/>
        <family val="1"/>
      </rPr>
      <t xml:space="preserve"> Enero a diciembre</t>
    </r>
  </si>
  <si>
    <t>Falta de coordinación con otras direcciones</t>
  </si>
  <si>
    <t>Ingresos no percibidos por falta de cobros</t>
  </si>
  <si>
    <t>Rendición de cuentas en demora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</si>
</sst>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2"/>
      <color theme="1"/>
      <name val="Times New Roman"/>
      <family val="1"/>
    </font>
    <font>
      <sz val="12"/>
      <color theme="1"/>
      <name val="Times New Roman"/>
      <family val="1"/>
    </font>
    <font>
      <sz val="8"/>
      <color theme="1"/>
      <name val="Times New Roman"/>
      <family val="1"/>
    </font>
    <font>
      <b/>
      <sz val="8"/>
      <color theme="1"/>
      <name val="Times New Roman"/>
      <family val="1"/>
    </font>
    <font>
      <u/>
      <sz val="8"/>
      <color theme="1"/>
      <name val="Times New Roman"/>
      <family val="1"/>
    </font>
    <font>
      <b/>
      <sz val="9"/>
      <color indexed="81"/>
      <name val="Tahoma"/>
      <family val="2"/>
    </font>
    <font>
      <b/>
      <sz val="14"/>
      <color theme="1"/>
      <name val="Times New Roman"/>
      <family val="1"/>
    </font>
    <font>
      <b/>
      <sz val="20"/>
      <color theme="1"/>
      <name val="Calibri"/>
      <family val="2"/>
      <scheme val="minor"/>
    </font>
    <font>
      <b/>
      <sz val="14"/>
      <color theme="1"/>
      <name val="Calibri Light"/>
      <family val="2"/>
      <scheme val="major"/>
    </font>
    <font>
      <sz val="11"/>
      <color theme="1"/>
      <name val="Calibri Light"/>
      <family val="2"/>
      <scheme val="major"/>
    </font>
    <font>
      <b/>
      <sz val="10"/>
      <color theme="1"/>
      <name val="Calibri Light"/>
      <family val="2"/>
      <scheme val="major"/>
    </font>
    <font>
      <b/>
      <sz val="12"/>
      <color theme="1"/>
      <name val="Calibri Light"/>
      <family val="2"/>
      <scheme val="major"/>
    </font>
    <font>
      <sz val="12"/>
      <color theme="1"/>
      <name val="Calibri Light"/>
      <family val="2"/>
      <scheme val="major"/>
    </font>
    <font>
      <sz val="14"/>
      <color theme="1"/>
      <name val="Calibri Light"/>
      <family val="2"/>
      <scheme val="major"/>
    </font>
    <font>
      <b/>
      <sz val="11"/>
      <color theme="1"/>
      <name val="Calibri Light"/>
      <family val="2"/>
      <scheme val="major"/>
    </font>
    <font>
      <b/>
      <sz val="14"/>
      <color theme="1"/>
      <name val="Calibri"/>
      <family val="2"/>
      <scheme val="minor"/>
    </font>
    <font>
      <u/>
      <sz val="12"/>
      <color theme="1"/>
      <name val="Times New Roman"/>
      <family val="1"/>
    </font>
    <font>
      <sz val="14"/>
      <color theme="1"/>
      <name val="Times New Roman"/>
      <family val="1"/>
    </font>
    <font>
      <b/>
      <u/>
      <sz val="14"/>
      <color theme="1"/>
      <name val="Calibri Light"/>
      <family val="2"/>
      <scheme val="major"/>
    </font>
    <font>
      <b/>
      <sz val="16"/>
      <color theme="1"/>
      <name val="Calibri Light"/>
      <family val="2"/>
      <scheme val="maj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47">
    <xf numFmtId="0" fontId="0" fillId="0" borderId="0" xfId="0"/>
    <xf numFmtId="0" fontId="2" fillId="0" borderId="0" xfId="0" applyFont="1"/>
    <xf numFmtId="0" fontId="3" fillId="0" borderId="0" xfId="0" applyFont="1"/>
    <xf numFmtId="0" fontId="5"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xf numFmtId="0" fontId="2" fillId="0" borderId="0" xfId="0" applyFont="1" applyBorder="1"/>
    <xf numFmtId="0" fontId="3" fillId="0" borderId="0" xfId="0" applyFont="1" applyBorder="1"/>
    <xf numFmtId="0" fontId="1" fillId="0" borderId="0" xfId="0" applyFont="1" applyBorder="1"/>
    <xf numFmtId="0" fontId="3" fillId="0" borderId="5" xfId="0" applyFont="1" applyBorder="1" applyAlignment="1">
      <alignment horizontal="justify" vertical="center" wrapText="1"/>
    </xf>
    <xf numFmtId="49" fontId="3" fillId="0" borderId="0" xfId="0" applyNumberFormat="1" applyFont="1"/>
    <xf numFmtId="0" fontId="3" fillId="0" borderId="0" xfId="0" applyFont="1" applyFill="1"/>
    <xf numFmtId="0" fontId="4" fillId="0" borderId="5" xfId="0" applyFont="1" applyBorder="1" applyAlignment="1">
      <alignment horizontal="center" vertical="center"/>
    </xf>
    <xf numFmtId="0" fontId="1" fillId="0" borderId="0" xfId="0" applyFont="1" applyAlignment="1">
      <alignment horizontal="center"/>
    </xf>
    <xf numFmtId="0" fontId="3" fillId="0" borderId="6" xfId="0" applyFont="1" applyBorder="1" applyAlignment="1">
      <alignment horizontal="center" vertical="center"/>
    </xf>
    <xf numFmtId="0" fontId="1" fillId="0" borderId="0" xfId="0" applyFont="1" applyAlignment="1"/>
    <xf numFmtId="0" fontId="1" fillId="0" borderId="0" xfId="0" applyFont="1" applyAlignment="1">
      <alignment horizontal="left"/>
    </xf>
    <xf numFmtId="0" fontId="2" fillId="0" borderId="0" xfId="0" applyFont="1" applyAlignment="1">
      <alignment horizontal="left"/>
    </xf>
    <xf numFmtId="0" fontId="2" fillId="0" borderId="0" xfId="0" applyFont="1" applyAlignment="1"/>
    <xf numFmtId="0" fontId="2" fillId="4" borderId="0" xfId="0" applyFont="1" applyFill="1" applyAlignment="1">
      <alignment horizontal="center"/>
    </xf>
    <xf numFmtId="0" fontId="2" fillId="3" borderId="0" xfId="0" applyFont="1" applyFill="1" applyAlignment="1"/>
    <xf numFmtId="0" fontId="2" fillId="2" borderId="0" xfId="0" applyFont="1" applyFill="1" applyAlignment="1"/>
    <xf numFmtId="0" fontId="2" fillId="0" borderId="0" xfId="0" applyFont="1" applyAlignment="1">
      <alignment horizontal="center" vertical="center"/>
    </xf>
    <xf numFmtId="0" fontId="4" fillId="0" borderId="0" xfId="0" applyFont="1" applyAlignment="1">
      <alignment horizontal="center"/>
    </xf>
    <xf numFmtId="0" fontId="4" fillId="0" borderId="0" xfId="0" applyFont="1" applyFill="1" applyAlignment="1">
      <alignment horizontal="center"/>
    </xf>
    <xf numFmtId="0" fontId="1" fillId="0" borderId="0" xfId="0" applyFont="1" applyAlignment="1">
      <alignment horizontal="left"/>
    </xf>
    <xf numFmtId="0" fontId="8" fillId="0" borderId="0" xfId="0" applyFont="1" applyAlignment="1">
      <alignment horizontal="center"/>
    </xf>
    <xf numFmtId="0" fontId="10" fillId="0" borderId="0" xfId="0" applyFont="1"/>
    <xf numFmtId="0" fontId="11" fillId="0" borderId="0" xfId="0" applyFont="1" applyAlignment="1">
      <alignment horizontal="center"/>
    </xf>
    <xf numFmtId="0" fontId="12" fillId="0" borderId="0" xfId="0" applyFont="1" applyAlignment="1">
      <alignment horizontal="left"/>
    </xf>
    <xf numFmtId="0" fontId="13" fillId="0" borderId="0" xfId="0" applyFont="1" applyAlignment="1">
      <alignment horizontal="left"/>
    </xf>
    <xf numFmtId="0" fontId="13" fillId="0" borderId="0" xfId="0" applyFont="1" applyAlignment="1"/>
    <xf numFmtId="0" fontId="15" fillId="0" borderId="0" xfId="0" applyFont="1"/>
    <xf numFmtId="49" fontId="2" fillId="0" borderId="0" xfId="0" applyNumberFormat="1" applyFont="1" applyAlignment="1">
      <alignment horizontal="center"/>
    </xf>
    <xf numFmtId="0" fontId="2" fillId="0" borderId="0" xfId="0" applyFont="1" applyFill="1" applyAlignment="1"/>
    <xf numFmtId="0" fontId="4" fillId="0" borderId="0" xfId="0" applyFont="1" applyBorder="1"/>
    <xf numFmtId="0" fontId="3" fillId="0" borderId="0" xfId="0" applyFont="1" applyBorder="1" applyAlignment="1">
      <alignment horizontal="center"/>
    </xf>
    <xf numFmtId="0" fontId="3" fillId="0" borderId="0" xfId="0" applyFont="1" applyAlignment="1">
      <alignment horizontal="center" vertical="center"/>
    </xf>
    <xf numFmtId="0" fontId="7" fillId="0" borderId="0" xfId="0" applyFont="1" applyAlignment="1">
      <alignment horizontal="center"/>
    </xf>
    <xf numFmtId="1" fontId="9" fillId="0" borderId="7" xfId="0" applyNumberFormat="1" applyFont="1" applyBorder="1" applyAlignment="1">
      <alignment horizontal="center" vertical="center"/>
    </xf>
    <xf numFmtId="0" fontId="2" fillId="0" borderId="0" xfId="0" applyFont="1" applyAlignment="1">
      <alignmen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17" fillId="0" borderId="5" xfId="0" applyFont="1" applyBorder="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justify" vertical="center" wrapText="1"/>
    </xf>
    <xf numFmtId="0" fontId="2" fillId="0" borderId="5" xfId="0" applyFont="1" applyBorder="1" applyAlignment="1">
      <alignment horizontal="left" wrapText="1"/>
    </xf>
    <xf numFmtId="0" fontId="2" fillId="0" borderId="7" xfId="0" applyFont="1" applyBorder="1" applyAlignment="1">
      <alignment vertical="center" wrapText="1"/>
    </xf>
    <xf numFmtId="0" fontId="2" fillId="0" borderId="12" xfId="0" applyFont="1" applyBorder="1" applyAlignment="1">
      <alignment horizontal="left" vertical="center" wrapText="1"/>
    </xf>
    <xf numFmtId="1" fontId="2" fillId="0" borderId="5" xfId="0"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32" xfId="0" applyFont="1" applyBorder="1" applyAlignment="1">
      <alignment horizontal="center" vertical="center"/>
    </xf>
    <xf numFmtId="0" fontId="2" fillId="0" borderId="32" xfId="0" applyFont="1"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wrapText="1"/>
    </xf>
    <xf numFmtId="14" fontId="2" fillId="0" borderId="5" xfId="0" applyNumberFormat="1" applyFont="1" applyBorder="1" applyAlignment="1">
      <alignment horizontal="center" vertical="center"/>
    </xf>
    <xf numFmtId="0" fontId="17" fillId="0" borderId="5" xfId="0" applyFont="1" applyFill="1" applyBorder="1" applyAlignment="1">
      <alignment horizontal="center" vertical="center" wrapText="1"/>
    </xf>
    <xf numFmtId="0" fontId="7" fillId="0" borderId="0" xfId="0" applyFont="1" applyAlignment="1"/>
    <xf numFmtId="0" fontId="18" fillId="0" borderId="0" xfId="0" applyFont="1" applyAlignment="1">
      <alignment horizontal="left"/>
    </xf>
    <xf numFmtId="0" fontId="7" fillId="0" borderId="0" xfId="0" applyFont="1" applyFill="1" applyAlignment="1">
      <alignment horizontal="center"/>
    </xf>
    <xf numFmtId="0" fontId="18" fillId="0" borderId="0" xfId="0" applyFont="1" applyAlignment="1"/>
    <xf numFmtId="0" fontId="18" fillId="0" borderId="0" xfId="0" applyFont="1"/>
    <xf numFmtId="0" fontId="18" fillId="0" borderId="0" xfId="0" applyFont="1" applyFill="1"/>
    <xf numFmtId="49" fontId="18" fillId="0" borderId="0" xfId="0" applyNumberFormat="1" applyFont="1" applyAlignment="1">
      <alignment horizontal="right"/>
    </xf>
    <xf numFmtId="49" fontId="18" fillId="0" borderId="0" xfId="0" applyNumberFormat="1" applyFont="1" applyFill="1"/>
    <xf numFmtId="49" fontId="18" fillId="0" borderId="0" xfId="0" applyNumberFormat="1" applyFont="1" applyFill="1" applyAlignment="1">
      <alignment horizontal="right"/>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2" fillId="0" borderId="35" xfId="0" applyFont="1" applyBorder="1" applyAlignment="1">
      <alignment horizontal="center" vertical="center"/>
    </xf>
    <xf numFmtId="0" fontId="17" fillId="0" borderId="12" xfId="0" applyFont="1" applyBorder="1" applyAlignment="1">
      <alignment horizontal="center" vertical="center"/>
    </xf>
    <xf numFmtId="0" fontId="2" fillId="0" borderId="12" xfId="0" applyFont="1" applyBorder="1" applyAlignment="1">
      <alignment vertical="center" wrapText="1"/>
    </xf>
    <xf numFmtId="0" fontId="2" fillId="0" borderId="12" xfId="0" applyFont="1" applyBorder="1" applyAlignment="1">
      <alignment horizontal="justify" vertical="center" wrapText="1"/>
    </xf>
    <xf numFmtId="0" fontId="1" fillId="0" borderId="5" xfId="0" applyFont="1" applyBorder="1"/>
    <xf numFmtId="2" fontId="1" fillId="0" borderId="1" xfId="0" applyNumberFormat="1" applyFont="1" applyBorder="1" applyAlignment="1">
      <alignment horizontal="center" vertical="center"/>
    </xf>
    <xf numFmtId="0" fontId="2" fillId="0" borderId="1" xfId="0" applyFont="1" applyBorder="1"/>
    <xf numFmtId="0" fontId="1" fillId="0" borderId="0" xfId="0" applyFont="1" applyAlignment="1">
      <alignment wrapText="1"/>
    </xf>
    <xf numFmtId="0" fontId="2" fillId="0" borderId="5" xfId="0" applyFont="1" applyBorder="1"/>
    <xf numFmtId="0" fontId="14" fillId="0" borderId="24" xfId="0" applyFont="1" applyBorder="1" applyAlignment="1">
      <alignment horizontal="center" vertical="center"/>
    </xf>
    <xf numFmtId="0" fontId="14" fillId="0" borderId="11" xfId="0" applyFont="1" applyBorder="1" applyAlignment="1">
      <alignment horizontal="center" vertical="center"/>
    </xf>
    <xf numFmtId="0" fontId="9" fillId="0" borderId="23" xfId="0" applyFont="1" applyBorder="1" applyAlignment="1">
      <alignment horizontal="right"/>
    </xf>
    <xf numFmtId="0" fontId="9" fillId="0" borderId="14" xfId="0" applyFont="1" applyBorder="1" applyAlignment="1">
      <alignment horizontal="right"/>
    </xf>
    <xf numFmtId="0" fontId="9" fillId="0" borderId="15" xfId="0" applyFont="1" applyBorder="1" applyAlignment="1">
      <alignment horizontal="right"/>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9" fillId="0" borderId="27" xfId="0" applyFont="1" applyBorder="1" applyAlignment="1">
      <alignment horizontal="right"/>
    </xf>
    <xf numFmtId="0" fontId="19" fillId="0" borderId="5" xfId="0" applyFont="1" applyBorder="1" applyAlignment="1">
      <alignment horizontal="right"/>
    </xf>
    <xf numFmtId="0" fontId="9" fillId="0" borderId="5" xfId="0" applyFont="1" applyBorder="1" applyAlignment="1">
      <alignment horizontal="right"/>
    </xf>
    <xf numFmtId="0" fontId="9" fillId="0" borderId="7" xfId="0" applyFont="1" applyBorder="1" applyAlignment="1">
      <alignment horizontal="right"/>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9" fillId="0" borderId="20" xfId="0" applyFont="1" applyBorder="1" applyAlignment="1">
      <alignment horizontal="right"/>
    </xf>
    <xf numFmtId="0" fontId="9" fillId="0" borderId="9" xfId="0" applyFont="1" applyBorder="1" applyAlignment="1">
      <alignment horizontal="right"/>
    </xf>
    <xf numFmtId="0" fontId="9" fillId="0" borderId="10" xfId="0" applyFont="1" applyBorder="1" applyAlignment="1">
      <alignment horizontal="right"/>
    </xf>
    <xf numFmtId="0" fontId="14" fillId="0" borderId="0" xfId="0" applyFont="1"/>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1" fontId="9" fillId="0" borderId="5" xfId="0" applyNumberFormat="1"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49" fontId="2" fillId="0" borderId="0" xfId="0" applyNumberFormat="1"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4" fillId="0" borderId="5" xfId="0" applyFont="1" applyBorder="1" applyAlignment="1">
      <alignment horizontal="justify" vertical="center" wrapText="1"/>
    </xf>
    <xf numFmtId="0" fontId="9" fillId="0" borderId="0" xfId="0" applyFont="1" applyAlignment="1">
      <alignment horizontal="center"/>
    </xf>
    <xf numFmtId="0" fontId="20" fillId="0" borderId="14" xfId="0" applyFont="1" applyBorder="1" applyAlignment="1">
      <alignment horizontal="center" vertical="center"/>
    </xf>
    <xf numFmtId="0" fontId="9" fillId="0" borderId="13" xfId="0" applyFont="1" applyBorder="1" applyAlignment="1">
      <alignment horizontal="center" vertical="center" textRotation="90"/>
    </xf>
    <xf numFmtId="0" fontId="9" fillId="0" borderId="6" xfId="0" applyFont="1" applyBorder="1" applyAlignment="1">
      <alignment horizontal="center" vertical="center" textRotation="90"/>
    </xf>
    <xf numFmtId="0" fontId="9" fillId="0" borderId="8" xfId="0" applyFont="1" applyBorder="1" applyAlignment="1">
      <alignment horizontal="center" vertical="center" textRotation="90"/>
    </xf>
    <xf numFmtId="0" fontId="14" fillId="0" borderId="29" xfId="0" applyFont="1" applyBorder="1" applyAlignment="1">
      <alignment horizontal="center"/>
    </xf>
    <xf numFmtId="0" fontId="14" fillId="0" borderId="21" xfId="0" applyFont="1" applyBorder="1" applyAlignment="1">
      <alignment horizontal="center"/>
    </xf>
    <xf numFmtId="0" fontId="14" fillId="0" borderId="30" xfId="0" applyFont="1" applyBorder="1" applyAlignment="1">
      <alignment horizontal="center"/>
    </xf>
    <xf numFmtId="0" fontId="9" fillId="0" borderId="28" xfId="0" applyFont="1" applyBorder="1" applyAlignment="1">
      <alignment horizontal="center" vertical="center"/>
    </xf>
    <xf numFmtId="0" fontId="7" fillId="0" borderId="0" xfId="0" applyFont="1" applyAlignment="1">
      <alignment horizontal="center"/>
    </xf>
    <xf numFmtId="0" fontId="16" fillId="0" borderId="0" xfId="0" applyFont="1" applyAlignment="1">
      <alignment horizontal="center"/>
    </xf>
    <xf numFmtId="0" fontId="0" fillId="0" borderId="0" xfId="0" applyAlignment="1">
      <alignment horizontal="left" wrapText="1"/>
    </xf>
  </cellXfs>
  <cellStyles count="1">
    <cellStyle name="Normal" xfId="0" builtinId="0"/>
  </cellStyles>
  <dxfs count="29">
    <dxf>
      <font>
        <color rgb="FF006100"/>
      </font>
      <fill>
        <patternFill>
          <bgColor rgb="FFC6EFCE"/>
        </patternFill>
      </fill>
    </dxf>
    <dxf>
      <font>
        <color auto="1"/>
      </font>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rgb="FF006100"/>
      </font>
      <fill>
        <patternFill>
          <bgColor rgb="FFC6EFCE"/>
        </patternFill>
      </fill>
    </dxf>
    <dxf>
      <font>
        <color auto="1"/>
      </font>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auto="1"/>
      </font>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7</xdr:row>
      <xdr:rowOff>104776</xdr:rowOff>
    </xdr:from>
    <xdr:to>
      <xdr:col>9</xdr:col>
      <xdr:colOff>542925</xdr:colOff>
      <xdr:row>25</xdr:row>
      <xdr:rowOff>152400</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r="-1145" b="10175"/>
        <a:stretch/>
      </xdr:blipFill>
      <xdr:spPr>
        <a:xfrm>
          <a:off x="790575" y="1628776"/>
          <a:ext cx="6610350" cy="3476624"/>
        </a:xfrm>
        <a:prstGeom prst="rect">
          <a:avLst/>
        </a:prstGeom>
      </xdr:spPr>
    </xdr:pic>
    <xdr:clientData/>
  </xdr:twoCellAnchor>
  <xdr:twoCellAnchor editAs="oneCell">
    <xdr:from>
      <xdr:col>0</xdr:col>
      <xdr:colOff>457200</xdr:colOff>
      <xdr:row>33</xdr:row>
      <xdr:rowOff>114300</xdr:rowOff>
    </xdr:from>
    <xdr:to>
      <xdr:col>8</xdr:col>
      <xdr:colOff>476250</xdr:colOff>
      <xdr:row>53</xdr:row>
      <xdr:rowOff>142875</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57200" y="6591300"/>
          <a:ext cx="6115050" cy="3838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LOPEZ\Desktop\UDAI%202121\SINACIG\Fases%20de%20seguimiento%20SINACIG%20Edgar%20Pay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de Riesgos"/>
      <sheetName val="Matriz de evaluación"/>
      <sheetName val="Mapa"/>
      <sheetName val="Matriz Fraude"/>
      <sheetName val="Plan de Trabajo"/>
      <sheetName val="Matriz de continuidad deER"/>
      <sheetName val="Hoja1"/>
    </sheetNames>
    <sheetDataSet>
      <sheetData sheetId="0" refreshError="1"/>
      <sheetData sheetId="1" refreshError="1">
        <row r="8">
          <cell r="B8">
            <v>1</v>
          </cell>
        </row>
        <row r="9">
          <cell r="B9">
            <v>2</v>
          </cell>
        </row>
        <row r="10">
          <cell r="B10">
            <v>3</v>
          </cell>
        </row>
        <row r="11">
          <cell r="B11">
            <v>4</v>
          </cell>
        </row>
        <row r="12">
          <cell r="B12">
            <v>5</v>
          </cell>
        </row>
        <row r="13">
          <cell r="B13">
            <v>6</v>
          </cell>
        </row>
        <row r="15">
          <cell r="B15">
            <v>7</v>
          </cell>
        </row>
        <row r="16">
          <cell r="B16">
            <v>8</v>
          </cell>
        </row>
        <row r="17">
          <cell r="B17">
            <v>9</v>
          </cell>
        </row>
        <row r="18">
          <cell r="B18">
            <v>10</v>
          </cell>
        </row>
        <row r="19">
          <cell r="B19">
            <v>11</v>
          </cell>
        </row>
        <row r="20">
          <cell r="B20">
            <v>12</v>
          </cell>
        </row>
        <row r="21">
          <cell r="B21">
            <v>13</v>
          </cell>
        </row>
        <row r="22">
          <cell r="B22">
            <v>14</v>
          </cell>
        </row>
        <row r="24">
          <cell r="B24">
            <v>15</v>
          </cell>
        </row>
        <row r="25">
          <cell r="B25">
            <v>16</v>
          </cell>
        </row>
        <row r="26">
          <cell r="B26">
            <v>17</v>
          </cell>
        </row>
        <row r="27">
          <cell r="B27">
            <v>18</v>
          </cell>
        </row>
        <row r="28">
          <cell r="B28">
            <v>19</v>
          </cell>
        </row>
        <row r="29">
          <cell r="B29">
            <v>20</v>
          </cell>
        </row>
        <row r="30">
          <cell r="B30">
            <v>21</v>
          </cell>
        </row>
        <row r="32">
          <cell r="B32">
            <v>22</v>
          </cell>
        </row>
        <row r="33">
          <cell r="B33">
            <v>23</v>
          </cell>
        </row>
        <row r="34">
          <cell r="B34">
            <v>24</v>
          </cell>
        </row>
        <row r="35">
          <cell r="B35">
            <v>25</v>
          </cell>
        </row>
        <row r="36">
          <cell r="B36">
            <v>26</v>
          </cell>
        </row>
        <row r="37">
          <cell r="B37">
            <v>27</v>
          </cell>
        </row>
        <row r="38">
          <cell r="B38">
            <v>28</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9"/>
  <sheetViews>
    <sheetView showGridLines="0" view="pageBreakPreview" topLeftCell="A51" zoomScale="85" zoomScaleNormal="100" zoomScaleSheetLayoutView="85" workbookViewId="0">
      <selection activeCell="G52" sqref="G52"/>
    </sheetView>
  </sheetViews>
  <sheetFormatPr baseColWidth="10" defaultColWidth="11.42578125" defaultRowHeight="15.75" x14ac:dyDescent="0.25"/>
  <cols>
    <col min="1" max="1" width="2.85546875" style="1" customWidth="1"/>
    <col min="2" max="2" width="4.140625" style="1" bestFit="1" customWidth="1"/>
    <col min="3" max="3" width="10.85546875" style="1" customWidth="1"/>
    <col min="4" max="4" width="8.5703125" style="1" customWidth="1"/>
    <col min="5" max="5" width="17.42578125" style="1" customWidth="1"/>
    <col min="6" max="6" width="27" style="1" customWidth="1"/>
    <col min="7" max="7" width="29.42578125" style="1" customWidth="1"/>
    <col min="8" max="8" width="10.42578125" style="1" bestFit="1" customWidth="1"/>
    <col min="9" max="9" width="7.85546875" style="1" customWidth="1"/>
    <col min="10" max="10" width="10.140625" style="1" customWidth="1"/>
    <col min="11" max="11" width="10" style="1" customWidth="1"/>
    <col min="12" max="12" width="9.42578125" style="1" customWidth="1"/>
    <col min="13" max="13" width="28.85546875" style="1" customWidth="1"/>
    <col min="14" max="14" width="19.85546875" style="1" customWidth="1"/>
    <col min="15" max="16384" width="11.42578125" style="1"/>
  </cols>
  <sheetData>
    <row r="1" spans="2:16" x14ac:dyDescent="0.25">
      <c r="B1" s="123" t="s">
        <v>54</v>
      </c>
      <c r="C1" s="123"/>
      <c r="D1" s="123"/>
      <c r="E1" s="123"/>
      <c r="F1" s="123"/>
      <c r="G1" s="123"/>
      <c r="H1" s="123"/>
      <c r="I1" s="123"/>
      <c r="J1" s="123"/>
      <c r="K1" s="123"/>
      <c r="L1" s="123"/>
      <c r="M1" s="123"/>
      <c r="N1" s="123"/>
    </row>
    <row r="2" spans="2:16" ht="15.75" customHeight="1" x14ac:dyDescent="0.25">
      <c r="B2" s="124" t="s">
        <v>47</v>
      </c>
      <c r="C2" s="124"/>
      <c r="D2" s="124"/>
      <c r="E2" s="18"/>
      <c r="F2" s="14"/>
      <c r="G2" s="14"/>
      <c r="H2" s="14"/>
      <c r="I2" s="14"/>
      <c r="J2" s="14"/>
      <c r="K2" s="23" t="s">
        <v>49</v>
      </c>
      <c r="L2" s="20" t="s">
        <v>69</v>
      </c>
      <c r="M2" s="41"/>
      <c r="N2" s="41"/>
      <c r="O2" s="41"/>
      <c r="P2" s="41"/>
    </row>
    <row r="3" spans="2:16" x14ac:dyDescent="0.25">
      <c r="B3" s="124" t="s">
        <v>48</v>
      </c>
      <c r="C3" s="124"/>
      <c r="D3" s="124"/>
      <c r="E3" s="19" t="s">
        <v>80</v>
      </c>
      <c r="F3" s="16"/>
      <c r="G3" s="16"/>
      <c r="H3" s="16"/>
      <c r="I3" s="16"/>
      <c r="J3" s="16"/>
      <c r="K3" s="23" t="s">
        <v>50</v>
      </c>
      <c r="L3" s="21" t="s">
        <v>21</v>
      </c>
      <c r="M3" s="41"/>
      <c r="N3" s="41"/>
      <c r="O3" s="41"/>
      <c r="P3" s="41"/>
    </row>
    <row r="4" spans="2:16" x14ac:dyDescent="0.25">
      <c r="B4" s="17"/>
      <c r="C4" s="17"/>
      <c r="D4" s="17"/>
      <c r="E4" s="19"/>
      <c r="F4" s="16"/>
      <c r="G4" s="16"/>
      <c r="H4" s="16"/>
      <c r="I4" s="16"/>
      <c r="J4" s="16"/>
      <c r="K4" s="23" t="s">
        <v>51</v>
      </c>
      <c r="L4" s="22" t="s">
        <v>52</v>
      </c>
      <c r="M4" s="41"/>
      <c r="N4" s="41"/>
      <c r="O4" s="41"/>
      <c r="P4" s="41"/>
    </row>
    <row r="5" spans="2:16" x14ac:dyDescent="0.25">
      <c r="B5" s="26"/>
      <c r="C5" s="26"/>
      <c r="D5" s="26"/>
      <c r="E5" s="19"/>
      <c r="F5" s="16"/>
      <c r="G5" s="16"/>
      <c r="H5" s="16"/>
      <c r="I5" s="16"/>
      <c r="J5" s="16"/>
      <c r="K5" s="23"/>
      <c r="L5" s="35"/>
      <c r="M5" s="16"/>
      <c r="N5" s="16"/>
    </row>
    <row r="6" spans="2:16" s="34" customFormat="1" ht="16.5" thickBot="1" x14ac:dyDescent="0.3">
      <c r="C6" s="34" t="s">
        <v>35</v>
      </c>
      <c r="D6" s="34" t="s">
        <v>36</v>
      </c>
      <c r="E6" s="34" t="s">
        <v>37</v>
      </c>
      <c r="F6" s="116" t="s">
        <v>38</v>
      </c>
      <c r="G6" s="116"/>
      <c r="H6" s="34" t="s">
        <v>39</v>
      </c>
      <c r="I6" s="34" t="s">
        <v>40</v>
      </c>
      <c r="J6" s="34" t="s">
        <v>41</v>
      </c>
      <c r="K6" s="34" t="s">
        <v>42</v>
      </c>
      <c r="L6" s="34" t="s">
        <v>43</v>
      </c>
      <c r="M6" s="34" t="s">
        <v>63</v>
      </c>
      <c r="N6" s="34" t="s">
        <v>64</v>
      </c>
    </row>
    <row r="7" spans="2:16" s="2" customFormat="1" ht="16.5" customHeight="1" x14ac:dyDescent="0.25">
      <c r="B7" s="132" t="s">
        <v>0</v>
      </c>
      <c r="C7" s="133" t="s">
        <v>62</v>
      </c>
      <c r="D7" s="132" t="s">
        <v>1</v>
      </c>
      <c r="E7" s="132" t="s">
        <v>2</v>
      </c>
      <c r="F7" s="132" t="s">
        <v>3</v>
      </c>
      <c r="G7" s="132" t="s">
        <v>4</v>
      </c>
      <c r="H7" s="128" t="s">
        <v>5</v>
      </c>
      <c r="I7" s="128"/>
      <c r="J7" s="129" t="s">
        <v>8</v>
      </c>
      <c r="K7" s="129" t="s">
        <v>9</v>
      </c>
      <c r="L7" s="129" t="s">
        <v>10</v>
      </c>
      <c r="M7" s="129" t="s">
        <v>11</v>
      </c>
      <c r="N7" s="130" t="s">
        <v>12</v>
      </c>
    </row>
    <row r="8" spans="2:16" s="2" customFormat="1" ht="51" customHeight="1" thickBot="1" x14ac:dyDescent="0.3">
      <c r="B8" s="132"/>
      <c r="C8" s="133"/>
      <c r="D8" s="132"/>
      <c r="E8" s="132"/>
      <c r="F8" s="132"/>
      <c r="G8" s="132"/>
      <c r="H8" s="81" t="s">
        <v>6</v>
      </c>
      <c r="I8" s="81" t="s">
        <v>7</v>
      </c>
      <c r="J8" s="129"/>
      <c r="K8" s="129"/>
      <c r="L8" s="129"/>
      <c r="M8" s="129"/>
      <c r="N8" s="131"/>
    </row>
    <row r="9" spans="2:16" ht="150.75" customHeight="1" thickBot="1" x14ac:dyDescent="0.3">
      <c r="B9" s="77">
        <v>1</v>
      </c>
      <c r="C9" s="45" t="s">
        <v>72</v>
      </c>
      <c r="D9" s="78" t="s">
        <v>73</v>
      </c>
      <c r="E9" s="44" t="s">
        <v>79</v>
      </c>
      <c r="F9" s="79" t="s">
        <v>81</v>
      </c>
      <c r="G9" s="80" t="s">
        <v>333</v>
      </c>
      <c r="H9" s="45">
        <v>3</v>
      </c>
      <c r="I9" s="45">
        <v>3</v>
      </c>
      <c r="J9" s="45">
        <f t="shared" ref="J9:J10" si="0">I9*H9</f>
        <v>9</v>
      </c>
      <c r="K9" s="45">
        <v>2</v>
      </c>
      <c r="L9" s="45">
        <f t="shared" ref="L9:L41" si="1">J9/K9</f>
        <v>4.5</v>
      </c>
      <c r="M9" s="80" t="s">
        <v>86</v>
      </c>
      <c r="N9" s="46" t="s">
        <v>87</v>
      </c>
    </row>
    <row r="10" spans="2:16" ht="133.5" customHeight="1" thickBot="1" x14ac:dyDescent="0.3">
      <c r="B10" s="47">
        <v>2</v>
      </c>
      <c r="C10" s="48" t="s">
        <v>76</v>
      </c>
      <c r="D10" s="49" t="s">
        <v>77</v>
      </c>
      <c r="E10" s="44" t="s">
        <v>79</v>
      </c>
      <c r="F10" s="50" t="s">
        <v>82</v>
      </c>
      <c r="G10" s="51" t="s">
        <v>83</v>
      </c>
      <c r="H10" s="48">
        <v>3</v>
      </c>
      <c r="I10" s="48">
        <v>5</v>
      </c>
      <c r="J10" s="43">
        <f t="shared" si="0"/>
        <v>15</v>
      </c>
      <c r="K10" s="48">
        <v>2</v>
      </c>
      <c r="L10" s="45">
        <f t="shared" si="1"/>
        <v>7.5</v>
      </c>
      <c r="M10" s="52" t="s">
        <v>88</v>
      </c>
      <c r="N10" s="53" t="s">
        <v>89</v>
      </c>
    </row>
    <row r="11" spans="2:16" ht="118.5" customHeight="1" x14ac:dyDescent="0.25">
      <c r="B11" s="42">
        <v>3</v>
      </c>
      <c r="C11" s="48" t="s">
        <v>372</v>
      </c>
      <c r="D11" s="49" t="s">
        <v>314</v>
      </c>
      <c r="E11" s="44" t="s">
        <v>79</v>
      </c>
      <c r="F11" s="50" t="s">
        <v>84</v>
      </c>
      <c r="G11" s="51" t="s">
        <v>85</v>
      </c>
      <c r="H11" s="48">
        <v>4</v>
      </c>
      <c r="I11" s="48">
        <v>4</v>
      </c>
      <c r="J11" s="48">
        <f t="shared" ref="J11:J18" si="2">I11*H11</f>
        <v>16</v>
      </c>
      <c r="K11" s="48">
        <v>2</v>
      </c>
      <c r="L11" s="45">
        <f t="shared" si="1"/>
        <v>8</v>
      </c>
      <c r="M11" s="51" t="s">
        <v>90</v>
      </c>
      <c r="N11" s="53" t="s">
        <v>91</v>
      </c>
    </row>
    <row r="12" spans="2:16" ht="125.25" customHeight="1" thickBot="1" x14ac:dyDescent="0.3">
      <c r="B12" s="47">
        <v>4</v>
      </c>
      <c r="C12" s="48" t="s">
        <v>72</v>
      </c>
      <c r="D12" s="49" t="s">
        <v>105</v>
      </c>
      <c r="E12" s="44" t="s">
        <v>190</v>
      </c>
      <c r="F12" s="50" t="s">
        <v>102</v>
      </c>
      <c r="G12" s="51" t="s">
        <v>103</v>
      </c>
      <c r="H12" s="45">
        <v>3</v>
      </c>
      <c r="I12" s="45">
        <v>5</v>
      </c>
      <c r="J12" s="45">
        <f t="shared" si="2"/>
        <v>15</v>
      </c>
      <c r="K12" s="45">
        <v>2</v>
      </c>
      <c r="L12" s="45">
        <f t="shared" si="1"/>
        <v>7.5</v>
      </c>
      <c r="M12" s="54" t="s">
        <v>104</v>
      </c>
      <c r="N12" s="53"/>
    </row>
    <row r="13" spans="2:16" ht="229.5" customHeight="1" x14ac:dyDescent="0.25">
      <c r="B13" s="42">
        <v>5</v>
      </c>
      <c r="C13" s="48" t="s">
        <v>72</v>
      </c>
      <c r="D13" s="49" t="s">
        <v>109</v>
      </c>
      <c r="E13" s="44" t="s">
        <v>190</v>
      </c>
      <c r="F13" s="50" t="s">
        <v>106</v>
      </c>
      <c r="G13" s="51" t="s">
        <v>107</v>
      </c>
      <c r="H13" s="55">
        <v>3</v>
      </c>
      <c r="I13" s="55">
        <v>3</v>
      </c>
      <c r="J13" s="55">
        <f>I13*H13</f>
        <v>9</v>
      </c>
      <c r="K13" s="55">
        <v>2</v>
      </c>
      <c r="L13" s="45">
        <f t="shared" si="1"/>
        <v>4.5</v>
      </c>
      <c r="M13" s="56" t="s">
        <v>108</v>
      </c>
      <c r="N13" s="53"/>
    </row>
    <row r="14" spans="2:16" ht="174" thickBot="1" x14ac:dyDescent="0.3">
      <c r="B14" s="47">
        <v>6</v>
      </c>
      <c r="C14" s="48" t="s">
        <v>72</v>
      </c>
      <c r="D14" s="49" t="s">
        <v>114</v>
      </c>
      <c r="E14" s="44" t="s">
        <v>190</v>
      </c>
      <c r="F14" s="50" t="s">
        <v>111</v>
      </c>
      <c r="G14" s="51" t="s">
        <v>112</v>
      </c>
      <c r="H14" s="55">
        <v>3</v>
      </c>
      <c r="I14" s="55">
        <v>3</v>
      </c>
      <c r="J14" s="55">
        <f>I14*H14</f>
        <v>9</v>
      </c>
      <c r="K14" s="55">
        <v>1</v>
      </c>
      <c r="L14" s="45">
        <f t="shared" si="1"/>
        <v>9</v>
      </c>
      <c r="M14" s="56" t="s">
        <v>113</v>
      </c>
      <c r="N14" s="53"/>
    </row>
    <row r="15" spans="2:16" ht="110.25" x14ac:dyDescent="0.25">
      <c r="B15" s="42">
        <v>7</v>
      </c>
      <c r="C15" s="48" t="s">
        <v>72</v>
      </c>
      <c r="D15" s="49" t="s">
        <v>195</v>
      </c>
      <c r="E15" s="44" t="s">
        <v>190</v>
      </c>
      <c r="F15" s="50" t="s">
        <v>116</v>
      </c>
      <c r="G15" s="51" t="s">
        <v>117</v>
      </c>
      <c r="H15" s="55">
        <v>4</v>
      </c>
      <c r="I15" s="55">
        <v>2</v>
      </c>
      <c r="J15" s="55">
        <f>I15*H15</f>
        <v>8</v>
      </c>
      <c r="K15" s="55">
        <v>2</v>
      </c>
      <c r="L15" s="45">
        <f t="shared" si="1"/>
        <v>4</v>
      </c>
      <c r="M15" s="56" t="s">
        <v>118</v>
      </c>
      <c r="N15" s="53"/>
    </row>
    <row r="16" spans="2:16" ht="79.5" thickBot="1" x14ac:dyDescent="0.3">
      <c r="B16" s="47">
        <v>8</v>
      </c>
      <c r="C16" s="48" t="s">
        <v>76</v>
      </c>
      <c r="D16" s="49" t="s">
        <v>138</v>
      </c>
      <c r="E16" s="44" t="s">
        <v>190</v>
      </c>
      <c r="F16" s="50" t="s">
        <v>120</v>
      </c>
      <c r="G16" s="51" t="s">
        <v>121</v>
      </c>
      <c r="H16" s="48">
        <v>4</v>
      </c>
      <c r="I16" s="48">
        <v>2</v>
      </c>
      <c r="J16" s="48">
        <f t="shared" si="2"/>
        <v>8</v>
      </c>
      <c r="K16" s="48">
        <v>1</v>
      </c>
      <c r="L16" s="45">
        <f t="shared" si="1"/>
        <v>8</v>
      </c>
      <c r="M16" s="56" t="s">
        <v>122</v>
      </c>
      <c r="N16" s="53"/>
    </row>
    <row r="17" spans="2:14" ht="47.25" x14ac:dyDescent="0.25">
      <c r="B17" s="42">
        <v>9</v>
      </c>
      <c r="C17" s="48" t="s">
        <v>78</v>
      </c>
      <c r="D17" s="49" t="s">
        <v>196</v>
      </c>
      <c r="E17" s="44" t="s">
        <v>190</v>
      </c>
      <c r="F17" s="50" t="s">
        <v>124</v>
      </c>
      <c r="G17" s="51" t="s">
        <v>125</v>
      </c>
      <c r="H17" s="48">
        <v>5</v>
      </c>
      <c r="I17" s="48">
        <v>2</v>
      </c>
      <c r="J17" s="48">
        <f t="shared" si="2"/>
        <v>10</v>
      </c>
      <c r="K17" s="48">
        <v>1</v>
      </c>
      <c r="L17" s="45">
        <f t="shared" si="1"/>
        <v>10</v>
      </c>
      <c r="M17" s="56" t="s">
        <v>126</v>
      </c>
      <c r="N17" s="53"/>
    </row>
    <row r="18" spans="2:14" ht="126.75" thickBot="1" x14ac:dyDescent="0.3">
      <c r="B18" s="47">
        <v>10</v>
      </c>
      <c r="C18" s="48" t="s">
        <v>334</v>
      </c>
      <c r="D18" s="49" t="s">
        <v>127</v>
      </c>
      <c r="E18" s="44" t="s">
        <v>190</v>
      </c>
      <c r="F18" s="50" t="s">
        <v>129</v>
      </c>
      <c r="G18" s="51" t="s">
        <v>130</v>
      </c>
      <c r="H18" s="57">
        <v>4</v>
      </c>
      <c r="I18" s="57">
        <v>3</v>
      </c>
      <c r="J18" s="57">
        <f t="shared" si="2"/>
        <v>12</v>
      </c>
      <c r="K18" s="57">
        <v>1</v>
      </c>
      <c r="L18" s="45">
        <f t="shared" si="1"/>
        <v>12</v>
      </c>
      <c r="M18" s="58" t="s">
        <v>131</v>
      </c>
      <c r="N18" s="53"/>
    </row>
    <row r="19" spans="2:14" ht="94.5" x14ac:dyDescent="0.25">
      <c r="B19" s="42">
        <v>11</v>
      </c>
      <c r="C19" s="48" t="s">
        <v>132</v>
      </c>
      <c r="D19" s="49" t="s">
        <v>198</v>
      </c>
      <c r="E19" s="44" t="s">
        <v>191</v>
      </c>
      <c r="F19" s="50" t="s">
        <v>133</v>
      </c>
      <c r="G19" s="51" t="s">
        <v>134</v>
      </c>
      <c r="H19" s="48">
        <v>3</v>
      </c>
      <c r="I19" s="48">
        <v>4</v>
      </c>
      <c r="J19" s="48">
        <v>12</v>
      </c>
      <c r="K19" s="48">
        <v>1</v>
      </c>
      <c r="L19" s="45">
        <f t="shared" si="1"/>
        <v>12</v>
      </c>
      <c r="M19" s="51" t="s">
        <v>135</v>
      </c>
      <c r="N19" s="53" t="s">
        <v>136</v>
      </c>
    </row>
    <row r="20" spans="2:14" ht="95.25" thickBot="1" x14ac:dyDescent="0.3">
      <c r="B20" s="47">
        <v>12</v>
      </c>
      <c r="C20" s="48" t="s">
        <v>137</v>
      </c>
      <c r="D20" s="49" t="s">
        <v>197</v>
      </c>
      <c r="E20" s="44" t="s">
        <v>191</v>
      </c>
      <c r="F20" s="50" t="s">
        <v>139</v>
      </c>
      <c r="G20" s="51" t="s">
        <v>140</v>
      </c>
      <c r="H20" s="48">
        <v>4</v>
      </c>
      <c r="I20" s="48">
        <v>3</v>
      </c>
      <c r="J20" s="48">
        <v>12</v>
      </c>
      <c r="K20" s="48">
        <v>1</v>
      </c>
      <c r="L20" s="45">
        <f t="shared" si="1"/>
        <v>12</v>
      </c>
      <c r="M20" s="51" t="s">
        <v>141</v>
      </c>
      <c r="N20" s="53" t="s">
        <v>142</v>
      </c>
    </row>
    <row r="21" spans="2:14" ht="78.75" x14ac:dyDescent="0.25">
      <c r="B21" s="42">
        <v>13</v>
      </c>
      <c r="C21" s="48" t="s">
        <v>143</v>
      </c>
      <c r="D21" s="49" t="s">
        <v>179</v>
      </c>
      <c r="E21" s="44" t="s">
        <v>144</v>
      </c>
      <c r="F21" s="50" t="s">
        <v>145</v>
      </c>
      <c r="G21" s="51" t="s">
        <v>146</v>
      </c>
      <c r="H21" s="48">
        <v>3</v>
      </c>
      <c r="I21" s="48">
        <v>4</v>
      </c>
      <c r="J21" s="48">
        <v>12</v>
      </c>
      <c r="K21" s="48">
        <v>1</v>
      </c>
      <c r="L21" s="45">
        <f t="shared" si="1"/>
        <v>12</v>
      </c>
      <c r="M21" s="51" t="s">
        <v>147</v>
      </c>
      <c r="N21" s="53"/>
    </row>
    <row r="22" spans="2:14" ht="95.25" thickBot="1" x14ac:dyDescent="0.3">
      <c r="B22" s="47">
        <v>14</v>
      </c>
      <c r="C22" s="48" t="s">
        <v>143</v>
      </c>
      <c r="D22" s="49" t="s">
        <v>183</v>
      </c>
      <c r="E22" s="44" t="s">
        <v>148</v>
      </c>
      <c r="F22" s="50" t="s">
        <v>149</v>
      </c>
      <c r="G22" s="51" t="s">
        <v>150</v>
      </c>
      <c r="H22" s="48">
        <v>4</v>
      </c>
      <c r="I22" s="48">
        <v>3</v>
      </c>
      <c r="J22" s="48">
        <v>12</v>
      </c>
      <c r="K22" s="48">
        <v>1</v>
      </c>
      <c r="L22" s="45">
        <f t="shared" si="1"/>
        <v>12</v>
      </c>
      <c r="M22" s="51" t="s">
        <v>151</v>
      </c>
      <c r="N22" s="53"/>
    </row>
    <row r="23" spans="2:14" ht="47.25" x14ac:dyDescent="0.25">
      <c r="B23" s="42">
        <v>15</v>
      </c>
      <c r="C23" s="48" t="s">
        <v>143</v>
      </c>
      <c r="D23" s="49" t="s">
        <v>183</v>
      </c>
      <c r="E23" s="44" t="s">
        <v>267</v>
      </c>
      <c r="F23" s="50" t="s">
        <v>152</v>
      </c>
      <c r="G23" s="51" t="s">
        <v>153</v>
      </c>
      <c r="H23" s="48">
        <v>3</v>
      </c>
      <c r="I23" s="48">
        <v>4</v>
      </c>
      <c r="J23" s="48">
        <v>12</v>
      </c>
      <c r="K23" s="48">
        <v>1</v>
      </c>
      <c r="L23" s="45">
        <f t="shared" si="1"/>
        <v>12</v>
      </c>
      <c r="M23" s="51" t="s">
        <v>154</v>
      </c>
      <c r="N23" s="53"/>
    </row>
    <row r="24" spans="2:14" ht="79.5" thickBot="1" x14ac:dyDescent="0.3">
      <c r="B24" s="47">
        <v>16</v>
      </c>
      <c r="C24" s="48" t="s">
        <v>192</v>
      </c>
      <c r="D24" s="49" t="s">
        <v>335</v>
      </c>
      <c r="E24" s="44" t="s">
        <v>267</v>
      </c>
      <c r="F24" s="50" t="s">
        <v>155</v>
      </c>
      <c r="G24" s="51" t="s">
        <v>156</v>
      </c>
      <c r="H24" s="48">
        <v>3</v>
      </c>
      <c r="I24" s="48">
        <v>4</v>
      </c>
      <c r="J24" s="48">
        <v>12</v>
      </c>
      <c r="K24" s="48">
        <v>1</v>
      </c>
      <c r="L24" s="45">
        <f t="shared" si="1"/>
        <v>12</v>
      </c>
      <c r="M24" s="51" t="s">
        <v>157</v>
      </c>
      <c r="N24" s="53"/>
    </row>
    <row r="25" spans="2:14" ht="126" x14ac:dyDescent="0.25">
      <c r="B25" s="42">
        <v>17</v>
      </c>
      <c r="C25" s="48" t="s">
        <v>158</v>
      </c>
      <c r="D25" s="48" t="s">
        <v>199</v>
      </c>
      <c r="E25" s="44" t="s">
        <v>159</v>
      </c>
      <c r="F25" s="50" t="s">
        <v>160</v>
      </c>
      <c r="G25" s="51" t="s">
        <v>161</v>
      </c>
      <c r="H25" s="48">
        <v>5</v>
      </c>
      <c r="I25" s="48">
        <v>5</v>
      </c>
      <c r="J25" s="48">
        <v>25</v>
      </c>
      <c r="K25" s="48">
        <v>1</v>
      </c>
      <c r="L25" s="45">
        <f t="shared" si="1"/>
        <v>25</v>
      </c>
      <c r="M25" s="51" t="s">
        <v>162</v>
      </c>
      <c r="N25" s="53"/>
    </row>
    <row r="26" spans="2:14" ht="111" thickBot="1" x14ac:dyDescent="0.3">
      <c r="B26" s="47">
        <v>18</v>
      </c>
      <c r="C26" s="48" t="s">
        <v>78</v>
      </c>
      <c r="D26" s="49" t="s">
        <v>209</v>
      </c>
      <c r="E26" s="44" t="s">
        <v>159</v>
      </c>
      <c r="F26" s="50" t="s">
        <v>163</v>
      </c>
      <c r="G26" s="51" t="s">
        <v>164</v>
      </c>
      <c r="H26" s="48">
        <v>4</v>
      </c>
      <c r="I26" s="48">
        <v>4</v>
      </c>
      <c r="J26" s="48">
        <v>16</v>
      </c>
      <c r="K26" s="48">
        <v>1</v>
      </c>
      <c r="L26" s="45">
        <f t="shared" si="1"/>
        <v>16</v>
      </c>
      <c r="M26" s="51" t="s">
        <v>165</v>
      </c>
      <c r="N26" s="53"/>
    </row>
    <row r="27" spans="2:14" ht="78.75" x14ac:dyDescent="0.25">
      <c r="B27" s="42">
        <v>19</v>
      </c>
      <c r="C27" s="48" t="s">
        <v>72</v>
      </c>
      <c r="D27" s="49" t="s">
        <v>201</v>
      </c>
      <c r="E27" s="44" t="s">
        <v>166</v>
      </c>
      <c r="F27" s="50" t="s">
        <v>167</v>
      </c>
      <c r="G27" s="51" t="s">
        <v>168</v>
      </c>
      <c r="H27" s="48">
        <v>5</v>
      </c>
      <c r="I27" s="48">
        <v>5</v>
      </c>
      <c r="J27" s="48">
        <v>25</v>
      </c>
      <c r="K27" s="48">
        <v>2</v>
      </c>
      <c r="L27" s="45">
        <f t="shared" si="1"/>
        <v>12.5</v>
      </c>
      <c r="M27" s="51" t="s">
        <v>169</v>
      </c>
      <c r="N27" s="53" t="s">
        <v>170</v>
      </c>
    </row>
    <row r="28" spans="2:14" ht="408.75" customHeight="1" thickBot="1" x14ac:dyDescent="0.3">
      <c r="B28" s="47">
        <v>20</v>
      </c>
      <c r="C28" s="48" t="s">
        <v>72</v>
      </c>
      <c r="D28" s="49" t="s">
        <v>202</v>
      </c>
      <c r="E28" s="44" t="s">
        <v>171</v>
      </c>
      <c r="F28" s="50" t="s">
        <v>268</v>
      </c>
      <c r="G28" s="51" t="s">
        <v>269</v>
      </c>
      <c r="H28" s="48">
        <v>4</v>
      </c>
      <c r="I28" s="48">
        <v>5</v>
      </c>
      <c r="J28" s="48">
        <v>20</v>
      </c>
      <c r="K28" s="48">
        <v>2</v>
      </c>
      <c r="L28" s="45">
        <f t="shared" si="1"/>
        <v>10</v>
      </c>
      <c r="M28" s="51" t="s">
        <v>270</v>
      </c>
      <c r="N28" s="53" t="s">
        <v>271</v>
      </c>
    </row>
    <row r="29" spans="2:14" ht="236.25" x14ac:dyDescent="0.25">
      <c r="B29" s="42">
        <v>21</v>
      </c>
      <c r="C29" s="48" t="s">
        <v>78</v>
      </c>
      <c r="D29" s="49" t="s">
        <v>318</v>
      </c>
      <c r="E29" s="44" t="s">
        <v>171</v>
      </c>
      <c r="F29" s="50" t="s">
        <v>272</v>
      </c>
      <c r="G29" s="51" t="s">
        <v>273</v>
      </c>
      <c r="H29" s="48">
        <v>3</v>
      </c>
      <c r="I29" s="48">
        <v>5</v>
      </c>
      <c r="J29" s="48">
        <v>15</v>
      </c>
      <c r="K29" s="48">
        <v>1</v>
      </c>
      <c r="L29" s="45">
        <f t="shared" si="1"/>
        <v>15</v>
      </c>
      <c r="M29" s="51" t="s">
        <v>274</v>
      </c>
      <c r="N29" s="53" t="s">
        <v>275</v>
      </c>
    </row>
    <row r="30" spans="2:14" ht="237" thickBot="1" x14ac:dyDescent="0.3">
      <c r="B30" s="47">
        <v>22</v>
      </c>
      <c r="C30" s="48" t="s">
        <v>76</v>
      </c>
      <c r="D30" s="49" t="s">
        <v>200</v>
      </c>
      <c r="E30" s="44" t="s">
        <v>171</v>
      </c>
      <c r="F30" s="50" t="s">
        <v>276</v>
      </c>
      <c r="G30" s="51" t="s">
        <v>277</v>
      </c>
      <c r="H30" s="48">
        <v>5</v>
      </c>
      <c r="I30" s="48">
        <v>5</v>
      </c>
      <c r="J30" s="48">
        <v>25</v>
      </c>
      <c r="K30" s="48">
        <v>2</v>
      </c>
      <c r="L30" s="45">
        <f t="shared" si="1"/>
        <v>12.5</v>
      </c>
      <c r="M30" s="51" t="s">
        <v>278</v>
      </c>
      <c r="N30" s="53" t="s">
        <v>279</v>
      </c>
    </row>
    <row r="31" spans="2:14" ht="126" x14ac:dyDescent="0.25">
      <c r="B31" s="42">
        <v>23</v>
      </c>
      <c r="C31" s="48" t="s">
        <v>78</v>
      </c>
      <c r="D31" s="49" t="s">
        <v>319</v>
      </c>
      <c r="E31" s="44" t="s">
        <v>171</v>
      </c>
      <c r="F31" s="50" t="s">
        <v>280</v>
      </c>
      <c r="G31" s="51" t="s">
        <v>281</v>
      </c>
      <c r="H31" s="48">
        <v>4</v>
      </c>
      <c r="I31" s="48">
        <v>5</v>
      </c>
      <c r="J31" s="48">
        <v>20</v>
      </c>
      <c r="K31" s="48">
        <v>2</v>
      </c>
      <c r="L31" s="45">
        <f t="shared" si="1"/>
        <v>10</v>
      </c>
      <c r="M31" s="51" t="s">
        <v>282</v>
      </c>
      <c r="N31" s="53" t="s">
        <v>283</v>
      </c>
    </row>
    <row r="32" spans="2:14" ht="142.5" thickBot="1" x14ac:dyDescent="0.3">
      <c r="B32" s="47">
        <v>24</v>
      </c>
      <c r="C32" s="48" t="s">
        <v>78</v>
      </c>
      <c r="D32" s="49" t="s">
        <v>320</v>
      </c>
      <c r="E32" s="44" t="s">
        <v>171</v>
      </c>
      <c r="F32" s="50" t="s">
        <v>284</v>
      </c>
      <c r="G32" s="51" t="s">
        <v>281</v>
      </c>
      <c r="H32" s="48">
        <v>4</v>
      </c>
      <c r="I32" s="48">
        <v>5</v>
      </c>
      <c r="J32" s="48">
        <v>20</v>
      </c>
      <c r="K32" s="48">
        <v>2</v>
      </c>
      <c r="L32" s="45">
        <f t="shared" si="1"/>
        <v>10</v>
      </c>
      <c r="M32" s="51" t="s">
        <v>285</v>
      </c>
      <c r="N32" s="53" t="s">
        <v>283</v>
      </c>
    </row>
    <row r="33" spans="2:14" ht="63" x14ac:dyDescent="0.25">
      <c r="B33" s="42">
        <v>25</v>
      </c>
      <c r="C33" s="48" t="s">
        <v>72</v>
      </c>
      <c r="D33" s="49" t="s">
        <v>203</v>
      </c>
      <c r="E33" s="44" t="s">
        <v>171</v>
      </c>
      <c r="F33" s="50" t="s">
        <v>286</v>
      </c>
      <c r="G33" s="51" t="s">
        <v>287</v>
      </c>
      <c r="H33" s="48">
        <v>5</v>
      </c>
      <c r="I33" s="48">
        <v>5</v>
      </c>
      <c r="J33" s="48">
        <v>25</v>
      </c>
      <c r="K33" s="48">
        <v>1</v>
      </c>
      <c r="L33" s="45">
        <f t="shared" si="1"/>
        <v>25</v>
      </c>
      <c r="M33" s="51" t="s">
        <v>288</v>
      </c>
      <c r="N33" s="53" t="s">
        <v>283</v>
      </c>
    </row>
    <row r="34" spans="2:14" ht="126.75" thickBot="1" x14ac:dyDescent="0.3">
      <c r="B34" s="47">
        <v>26</v>
      </c>
      <c r="C34" s="48" t="s">
        <v>72</v>
      </c>
      <c r="D34" s="49" t="s">
        <v>290</v>
      </c>
      <c r="E34" s="44" t="s">
        <v>171</v>
      </c>
      <c r="F34" s="50" t="s">
        <v>289</v>
      </c>
      <c r="G34" s="51" t="s">
        <v>281</v>
      </c>
      <c r="H34" s="48">
        <v>4</v>
      </c>
      <c r="I34" s="48">
        <v>5</v>
      </c>
      <c r="J34" s="48">
        <v>20</v>
      </c>
      <c r="K34" s="48">
        <v>2</v>
      </c>
      <c r="L34" s="45">
        <f t="shared" si="1"/>
        <v>10</v>
      </c>
      <c r="M34" s="51" t="s">
        <v>172</v>
      </c>
      <c r="N34" s="53" t="s">
        <v>173</v>
      </c>
    </row>
    <row r="35" spans="2:14" ht="94.5" x14ac:dyDescent="0.25">
      <c r="B35" s="42">
        <v>27</v>
      </c>
      <c r="C35" s="48" t="s">
        <v>143</v>
      </c>
      <c r="D35" s="49" t="s">
        <v>204</v>
      </c>
      <c r="E35" s="44" t="s">
        <v>193</v>
      </c>
      <c r="F35" s="50" t="s">
        <v>174</v>
      </c>
      <c r="G35" s="51" t="s">
        <v>175</v>
      </c>
      <c r="H35" s="48">
        <v>4</v>
      </c>
      <c r="I35" s="48">
        <v>4</v>
      </c>
      <c r="J35" s="48">
        <v>16</v>
      </c>
      <c r="K35" s="48">
        <v>2</v>
      </c>
      <c r="L35" s="45">
        <f t="shared" si="1"/>
        <v>8</v>
      </c>
      <c r="M35" s="51" t="s">
        <v>176</v>
      </c>
      <c r="N35" s="53"/>
    </row>
    <row r="36" spans="2:14" ht="48" thickBot="1" x14ac:dyDescent="0.3">
      <c r="B36" s="47">
        <v>28</v>
      </c>
      <c r="C36" s="48" t="s">
        <v>143</v>
      </c>
      <c r="D36" s="49" t="s">
        <v>205</v>
      </c>
      <c r="E36" s="44" t="s">
        <v>193</v>
      </c>
      <c r="F36" s="50" t="s">
        <v>194</v>
      </c>
      <c r="G36" s="51" t="s">
        <v>177</v>
      </c>
      <c r="H36" s="48">
        <v>4</v>
      </c>
      <c r="I36" s="48">
        <v>3</v>
      </c>
      <c r="J36" s="48">
        <v>12</v>
      </c>
      <c r="K36" s="48">
        <v>1</v>
      </c>
      <c r="L36" s="45">
        <f t="shared" si="1"/>
        <v>12</v>
      </c>
      <c r="M36" s="51" t="s">
        <v>178</v>
      </c>
      <c r="N36" s="53"/>
    </row>
    <row r="37" spans="2:14" ht="94.5" x14ac:dyDescent="0.25">
      <c r="B37" s="42">
        <v>29</v>
      </c>
      <c r="C37" s="48" t="s">
        <v>143</v>
      </c>
      <c r="D37" s="49" t="s">
        <v>206</v>
      </c>
      <c r="E37" s="44" t="s">
        <v>193</v>
      </c>
      <c r="F37" s="50" t="s">
        <v>180</v>
      </c>
      <c r="G37" s="51" t="s">
        <v>181</v>
      </c>
      <c r="H37" s="48">
        <v>3</v>
      </c>
      <c r="I37" s="48">
        <v>2</v>
      </c>
      <c r="J37" s="48">
        <v>6</v>
      </c>
      <c r="K37" s="48">
        <v>1</v>
      </c>
      <c r="L37" s="45">
        <f t="shared" si="1"/>
        <v>6</v>
      </c>
      <c r="M37" s="51" t="s">
        <v>182</v>
      </c>
      <c r="N37" s="53"/>
    </row>
    <row r="38" spans="2:14" ht="63.75" thickBot="1" x14ac:dyDescent="0.3">
      <c r="B38" s="47">
        <v>30</v>
      </c>
      <c r="C38" s="48" t="s">
        <v>143</v>
      </c>
      <c r="D38" s="49" t="s">
        <v>207</v>
      </c>
      <c r="E38" s="44" t="s">
        <v>193</v>
      </c>
      <c r="F38" s="50" t="s">
        <v>184</v>
      </c>
      <c r="G38" s="51" t="s">
        <v>185</v>
      </c>
      <c r="H38" s="48">
        <v>3</v>
      </c>
      <c r="I38" s="48">
        <v>2</v>
      </c>
      <c r="J38" s="48">
        <v>6</v>
      </c>
      <c r="K38" s="48">
        <v>1</v>
      </c>
      <c r="L38" s="45">
        <f t="shared" si="1"/>
        <v>6</v>
      </c>
      <c r="M38" s="51" t="s">
        <v>186</v>
      </c>
      <c r="N38" s="53"/>
    </row>
    <row r="39" spans="2:14" ht="47.25" x14ac:dyDescent="0.25">
      <c r="B39" s="42">
        <v>31</v>
      </c>
      <c r="C39" s="48" t="s">
        <v>143</v>
      </c>
      <c r="D39" s="49" t="s">
        <v>208</v>
      </c>
      <c r="E39" s="44" t="s">
        <v>193</v>
      </c>
      <c r="F39" s="50" t="s">
        <v>187</v>
      </c>
      <c r="G39" s="51" t="s">
        <v>188</v>
      </c>
      <c r="H39" s="48">
        <v>4</v>
      </c>
      <c r="I39" s="48">
        <v>4</v>
      </c>
      <c r="J39" s="48">
        <v>20</v>
      </c>
      <c r="K39" s="48">
        <v>1</v>
      </c>
      <c r="L39" s="45">
        <f t="shared" si="1"/>
        <v>20</v>
      </c>
      <c r="M39" s="51" t="s">
        <v>189</v>
      </c>
      <c r="N39" s="53"/>
    </row>
    <row r="40" spans="2:14" ht="79.5" thickBot="1" x14ac:dyDescent="0.3">
      <c r="B40" s="47">
        <v>32</v>
      </c>
      <c r="C40" s="48" t="s">
        <v>313</v>
      </c>
      <c r="D40" s="49" t="s">
        <v>371</v>
      </c>
      <c r="E40" s="44" t="s">
        <v>378</v>
      </c>
      <c r="F40" s="59" t="s">
        <v>329</v>
      </c>
      <c r="G40" s="59" t="s">
        <v>315</v>
      </c>
      <c r="H40" s="48">
        <v>6</v>
      </c>
      <c r="I40" s="48">
        <v>6</v>
      </c>
      <c r="J40" s="48">
        <f>+H40*I40</f>
        <v>36</v>
      </c>
      <c r="K40" s="48">
        <v>2</v>
      </c>
      <c r="L40" s="45">
        <f t="shared" si="1"/>
        <v>18</v>
      </c>
      <c r="M40" s="51" t="s">
        <v>316</v>
      </c>
      <c r="N40" s="53"/>
    </row>
    <row r="41" spans="2:14" ht="63" x14ac:dyDescent="0.25">
      <c r="B41" s="42">
        <v>33</v>
      </c>
      <c r="C41" s="48" t="s">
        <v>313</v>
      </c>
      <c r="D41" s="49" t="s">
        <v>373</v>
      </c>
      <c r="E41" s="44" t="s">
        <v>378</v>
      </c>
      <c r="F41" s="59" t="s">
        <v>330</v>
      </c>
      <c r="G41" s="59" t="s">
        <v>321</v>
      </c>
      <c r="H41" s="48">
        <v>4</v>
      </c>
      <c r="I41" s="48">
        <v>5</v>
      </c>
      <c r="J41" s="48">
        <f>+H41*I41</f>
        <v>20</v>
      </c>
      <c r="K41" s="48">
        <v>2</v>
      </c>
      <c r="L41" s="45">
        <f t="shared" si="1"/>
        <v>10</v>
      </c>
      <c r="M41" s="51" t="s">
        <v>322</v>
      </c>
      <c r="N41" s="53"/>
    </row>
    <row r="42" spans="2:14" ht="205.5" thickBot="1" x14ac:dyDescent="0.3">
      <c r="B42" s="47">
        <v>34</v>
      </c>
      <c r="C42" s="48" t="s">
        <v>78</v>
      </c>
      <c r="D42" s="49" t="s">
        <v>369</v>
      </c>
      <c r="E42" s="48" t="s">
        <v>336</v>
      </c>
      <c r="F42" s="59" t="s">
        <v>337</v>
      </c>
      <c r="G42" s="59" t="s">
        <v>338</v>
      </c>
      <c r="H42" s="48">
        <v>4</v>
      </c>
      <c r="I42" s="48">
        <v>5</v>
      </c>
      <c r="J42" s="48">
        <v>20</v>
      </c>
      <c r="K42" s="48">
        <v>1</v>
      </c>
      <c r="L42" s="45">
        <v>20</v>
      </c>
      <c r="M42" s="51" t="s">
        <v>339</v>
      </c>
      <c r="N42" s="53" t="s">
        <v>340</v>
      </c>
    </row>
    <row r="43" spans="2:14" ht="157.5" x14ac:dyDescent="0.25">
      <c r="B43" s="42">
        <v>35</v>
      </c>
      <c r="C43" s="48" t="s">
        <v>78</v>
      </c>
      <c r="D43" s="49" t="s">
        <v>370</v>
      </c>
      <c r="E43" s="48" t="s">
        <v>336</v>
      </c>
      <c r="F43" s="59" t="s">
        <v>341</v>
      </c>
      <c r="G43" s="59" t="s">
        <v>342</v>
      </c>
      <c r="H43" s="48">
        <v>5</v>
      </c>
      <c r="I43" s="48">
        <v>4</v>
      </c>
      <c r="J43" s="48">
        <v>20</v>
      </c>
      <c r="K43" s="48">
        <v>2</v>
      </c>
      <c r="L43" s="45">
        <v>10</v>
      </c>
      <c r="M43" s="51" t="s">
        <v>343</v>
      </c>
      <c r="N43" s="53" t="s">
        <v>344</v>
      </c>
    </row>
    <row r="44" spans="2:14" ht="111" thickBot="1" x14ac:dyDescent="0.3">
      <c r="B44" s="47">
        <v>36</v>
      </c>
      <c r="C44" s="48" t="s">
        <v>313</v>
      </c>
      <c r="D44" s="49" t="s">
        <v>374</v>
      </c>
      <c r="E44" s="48" t="s">
        <v>336</v>
      </c>
      <c r="F44" s="59" t="s">
        <v>345</v>
      </c>
      <c r="G44" s="59" t="s">
        <v>346</v>
      </c>
      <c r="H44" s="48">
        <v>4</v>
      </c>
      <c r="I44" s="48">
        <v>4</v>
      </c>
      <c r="J44" s="48">
        <v>16</v>
      </c>
      <c r="K44" s="48">
        <v>1</v>
      </c>
      <c r="L44" s="45">
        <v>16</v>
      </c>
      <c r="M44" s="51" t="s">
        <v>347</v>
      </c>
      <c r="N44" s="53" t="s">
        <v>348</v>
      </c>
    </row>
    <row r="45" spans="2:14" ht="173.25" x14ac:dyDescent="0.25">
      <c r="B45" s="42">
        <v>37</v>
      </c>
      <c r="C45" s="48" t="s">
        <v>72</v>
      </c>
      <c r="D45" s="49" t="s">
        <v>291</v>
      </c>
      <c r="E45" s="48" t="s">
        <v>336</v>
      </c>
      <c r="F45" s="59" t="s">
        <v>349</v>
      </c>
      <c r="G45" s="59" t="s">
        <v>350</v>
      </c>
      <c r="H45" s="48">
        <v>3</v>
      </c>
      <c r="I45" s="48">
        <v>5</v>
      </c>
      <c r="J45" s="48">
        <v>15</v>
      </c>
      <c r="K45" s="48">
        <v>1</v>
      </c>
      <c r="L45" s="45">
        <v>15</v>
      </c>
      <c r="M45" s="51" t="s">
        <v>351</v>
      </c>
      <c r="N45" s="53" t="s">
        <v>352</v>
      </c>
    </row>
    <row r="46" spans="2:14" ht="142.5" thickBot="1" x14ac:dyDescent="0.3">
      <c r="B46" s="47">
        <v>38</v>
      </c>
      <c r="C46" s="48" t="s">
        <v>76</v>
      </c>
      <c r="D46" s="49" t="s">
        <v>317</v>
      </c>
      <c r="E46" s="48" t="s">
        <v>336</v>
      </c>
      <c r="F46" s="59" t="s">
        <v>353</v>
      </c>
      <c r="G46" s="59" t="s">
        <v>354</v>
      </c>
      <c r="H46" s="48">
        <v>3</v>
      </c>
      <c r="I46" s="48">
        <v>4</v>
      </c>
      <c r="J46" s="48">
        <v>12</v>
      </c>
      <c r="K46" s="48">
        <v>1</v>
      </c>
      <c r="L46" s="45">
        <v>12</v>
      </c>
      <c r="M46" s="51" t="s">
        <v>355</v>
      </c>
      <c r="N46" s="53" t="s">
        <v>356</v>
      </c>
    </row>
    <row r="47" spans="2:14" ht="157.5" x14ac:dyDescent="0.25">
      <c r="B47" s="42">
        <v>39</v>
      </c>
      <c r="C47" s="48" t="s">
        <v>72</v>
      </c>
      <c r="D47" s="49" t="s">
        <v>377</v>
      </c>
      <c r="E47" s="48" t="s">
        <v>336</v>
      </c>
      <c r="F47" s="59" t="s">
        <v>357</v>
      </c>
      <c r="G47" s="59" t="s">
        <v>358</v>
      </c>
      <c r="H47" s="48">
        <v>5</v>
      </c>
      <c r="I47" s="48">
        <v>5</v>
      </c>
      <c r="J47" s="48">
        <v>25</v>
      </c>
      <c r="K47" s="48">
        <v>2</v>
      </c>
      <c r="L47" s="45">
        <v>12.5</v>
      </c>
      <c r="M47" s="51" t="s">
        <v>359</v>
      </c>
      <c r="N47" s="53" t="s">
        <v>360</v>
      </c>
    </row>
    <row r="48" spans="2:14" ht="126.75" thickBot="1" x14ac:dyDescent="0.3">
      <c r="B48" s="47">
        <v>40</v>
      </c>
      <c r="C48" s="48" t="s">
        <v>76</v>
      </c>
      <c r="D48" s="49" t="s">
        <v>376</v>
      </c>
      <c r="E48" s="48" t="s">
        <v>336</v>
      </c>
      <c r="F48" s="59" t="s">
        <v>361</v>
      </c>
      <c r="G48" s="59" t="s">
        <v>362</v>
      </c>
      <c r="H48" s="48">
        <v>5</v>
      </c>
      <c r="I48" s="48">
        <v>5</v>
      </c>
      <c r="J48" s="48">
        <v>25</v>
      </c>
      <c r="K48" s="48">
        <v>2</v>
      </c>
      <c r="L48" s="60">
        <v>12.5</v>
      </c>
      <c r="M48" s="51" t="s">
        <v>363</v>
      </c>
      <c r="N48" s="53" t="s">
        <v>364</v>
      </c>
    </row>
    <row r="49" spans="2:14" ht="173.25" x14ac:dyDescent="0.25">
      <c r="B49" s="42">
        <v>41</v>
      </c>
      <c r="C49" s="48" t="s">
        <v>313</v>
      </c>
      <c r="D49" s="49" t="s">
        <v>375</v>
      </c>
      <c r="E49" s="48" t="s">
        <v>336</v>
      </c>
      <c r="F49" s="59" t="s">
        <v>365</v>
      </c>
      <c r="G49" s="59" t="s">
        <v>366</v>
      </c>
      <c r="H49" s="48">
        <v>5</v>
      </c>
      <c r="I49" s="48">
        <v>5</v>
      </c>
      <c r="J49" s="48">
        <v>25</v>
      </c>
      <c r="K49" s="48">
        <v>1</v>
      </c>
      <c r="L49" s="60">
        <v>25</v>
      </c>
      <c r="M49" s="51" t="s">
        <v>367</v>
      </c>
      <c r="N49" s="53" t="s">
        <v>368</v>
      </c>
    </row>
    <row r="50" spans="2:14" ht="189.75" thickBot="1" x14ac:dyDescent="0.3">
      <c r="B50" s="47">
        <v>42</v>
      </c>
      <c r="C50" s="48" t="s">
        <v>78</v>
      </c>
      <c r="D50" s="49" t="s">
        <v>395</v>
      </c>
      <c r="E50" s="49" t="s">
        <v>378</v>
      </c>
      <c r="F50" s="59" t="s">
        <v>379</v>
      </c>
      <c r="G50" s="59" t="s">
        <v>380</v>
      </c>
      <c r="H50" s="48">
        <v>2</v>
      </c>
      <c r="I50" s="48">
        <v>5</v>
      </c>
      <c r="J50" s="48">
        <v>10</v>
      </c>
      <c r="K50" s="48">
        <v>1</v>
      </c>
      <c r="L50" s="60">
        <v>10</v>
      </c>
      <c r="M50" s="51" t="s">
        <v>381</v>
      </c>
      <c r="N50" s="53" t="s">
        <v>382</v>
      </c>
    </row>
    <row r="51" spans="2:14" ht="204.75" x14ac:dyDescent="0.25">
      <c r="B51" s="42">
        <v>43</v>
      </c>
      <c r="C51" s="48" t="s">
        <v>78</v>
      </c>
      <c r="D51" s="49" t="s">
        <v>396</v>
      </c>
      <c r="E51" s="49" t="s">
        <v>378</v>
      </c>
      <c r="F51" s="59" t="s">
        <v>383</v>
      </c>
      <c r="G51" s="59" t="s">
        <v>384</v>
      </c>
      <c r="H51" s="48">
        <v>3</v>
      </c>
      <c r="I51" s="48">
        <v>5</v>
      </c>
      <c r="J51" s="48">
        <v>15</v>
      </c>
      <c r="K51" s="48">
        <v>3</v>
      </c>
      <c r="L51" s="60">
        <v>5</v>
      </c>
      <c r="M51" s="51" t="s">
        <v>385</v>
      </c>
      <c r="N51" s="53" t="s">
        <v>386</v>
      </c>
    </row>
    <row r="52" spans="2:14" ht="79.5" thickBot="1" x14ac:dyDescent="0.3">
      <c r="B52" s="47">
        <v>44</v>
      </c>
      <c r="C52" s="48" t="s">
        <v>72</v>
      </c>
      <c r="D52" s="49" t="s">
        <v>397</v>
      </c>
      <c r="E52" s="49" t="s">
        <v>378</v>
      </c>
      <c r="F52" s="59" t="s">
        <v>387</v>
      </c>
      <c r="G52" s="59" t="s">
        <v>388</v>
      </c>
      <c r="H52" s="48">
        <v>5</v>
      </c>
      <c r="I52" s="48">
        <v>4</v>
      </c>
      <c r="J52" s="48">
        <v>20</v>
      </c>
      <c r="K52" s="48">
        <v>1</v>
      </c>
      <c r="L52" s="60">
        <v>20</v>
      </c>
      <c r="M52" s="51" t="s">
        <v>389</v>
      </c>
      <c r="N52" s="53" t="s">
        <v>390</v>
      </c>
    </row>
    <row r="53" spans="2:14" ht="126" x14ac:dyDescent="0.25">
      <c r="B53" s="42">
        <v>45</v>
      </c>
      <c r="C53" s="48" t="s">
        <v>76</v>
      </c>
      <c r="D53" s="49" t="s">
        <v>399</v>
      </c>
      <c r="E53" s="49" t="s">
        <v>378</v>
      </c>
      <c r="F53" s="59" t="s">
        <v>391</v>
      </c>
      <c r="G53" s="59" t="s">
        <v>392</v>
      </c>
      <c r="H53" s="48">
        <v>4</v>
      </c>
      <c r="I53" s="48">
        <v>3</v>
      </c>
      <c r="J53" s="48">
        <v>12</v>
      </c>
      <c r="K53" s="48">
        <v>2</v>
      </c>
      <c r="L53" s="60">
        <v>6</v>
      </c>
      <c r="M53" s="51" t="s">
        <v>393</v>
      </c>
      <c r="N53" s="53" t="s">
        <v>394</v>
      </c>
    </row>
    <row r="54" spans="2:14" ht="16.5" thickBot="1" x14ac:dyDescent="0.3">
      <c r="B54" s="15"/>
      <c r="C54" s="5"/>
      <c r="D54" s="3"/>
      <c r="E54" s="4"/>
      <c r="F54" s="5"/>
      <c r="G54" s="10"/>
      <c r="H54" s="13">
        <f>AVERAGE(H9:H53)</f>
        <v>3.8888888888888888</v>
      </c>
      <c r="I54" s="13">
        <f t="shared" ref="I54:L54" si="3">AVERAGE(I9:I53)</f>
        <v>4.0666666666666664</v>
      </c>
      <c r="J54" s="13">
        <f t="shared" si="3"/>
        <v>16.111111111111111</v>
      </c>
      <c r="K54" s="13">
        <f t="shared" si="3"/>
        <v>1.4666666666666666</v>
      </c>
      <c r="L54" s="13">
        <f t="shared" si="3"/>
        <v>11.933333333333334</v>
      </c>
      <c r="M54" s="10"/>
      <c r="N54" s="6"/>
    </row>
    <row r="55" spans="2:14" ht="16.5" thickBot="1" x14ac:dyDescent="0.3">
      <c r="B55" s="125" t="s">
        <v>13</v>
      </c>
      <c r="C55" s="126"/>
      <c r="D55" s="126"/>
      <c r="E55" s="126"/>
      <c r="F55" s="126"/>
      <c r="G55" s="127"/>
      <c r="H55" s="82">
        <f>+H54</f>
        <v>3.8888888888888888</v>
      </c>
      <c r="I55" s="82">
        <f>+I54</f>
        <v>4.0666666666666664</v>
      </c>
      <c r="J55" s="82">
        <f>+J54</f>
        <v>16.111111111111111</v>
      </c>
      <c r="K55" s="82">
        <f>+K54</f>
        <v>1.4666666666666666</v>
      </c>
      <c r="L55" s="82">
        <f>+L54</f>
        <v>11.933333333333334</v>
      </c>
      <c r="M55" s="83"/>
      <c r="N55" s="83"/>
    </row>
    <row r="56" spans="2:14" ht="16.5" thickBot="1" x14ac:dyDescent="0.3">
      <c r="F56" s="7"/>
      <c r="G56" s="7"/>
    </row>
    <row r="57" spans="2:14" ht="35.25" customHeight="1" thickBot="1" x14ac:dyDescent="0.3">
      <c r="C57" s="84" t="s">
        <v>65</v>
      </c>
      <c r="D57" s="120" t="s">
        <v>92</v>
      </c>
      <c r="E57" s="121"/>
      <c r="F57" s="121"/>
      <c r="G57" s="121"/>
      <c r="H57" s="121"/>
      <c r="I57" s="121"/>
      <c r="J57" s="121"/>
      <c r="K57" s="121"/>
      <c r="L57" s="121"/>
      <c r="M57" s="121"/>
      <c r="N57" s="122"/>
    </row>
    <row r="58" spans="2:14" x14ac:dyDescent="0.25">
      <c r="F58" s="7"/>
      <c r="G58" s="7"/>
    </row>
    <row r="59" spans="2:14" x14ac:dyDescent="0.25">
      <c r="C59" s="81" t="s">
        <v>66</v>
      </c>
      <c r="D59" s="117"/>
      <c r="E59" s="118"/>
      <c r="F59" s="118"/>
      <c r="G59" s="118"/>
      <c r="H59" s="118"/>
      <c r="I59" s="118"/>
      <c r="J59" s="118"/>
      <c r="K59" s="118"/>
      <c r="L59" s="118"/>
      <c r="M59" s="118"/>
      <c r="N59" s="119"/>
    </row>
    <row r="60" spans="2:14" x14ac:dyDescent="0.25">
      <c r="C60" s="81" t="s">
        <v>67</v>
      </c>
      <c r="D60" s="85"/>
      <c r="E60" s="117" t="s">
        <v>93</v>
      </c>
      <c r="F60" s="118"/>
      <c r="G60" s="118"/>
      <c r="H60" s="118"/>
      <c r="I60" s="118"/>
      <c r="J60" s="118"/>
      <c r="K60" s="118"/>
      <c r="L60" s="118"/>
      <c r="M60" s="118"/>
      <c r="N60" s="119"/>
    </row>
    <row r="61" spans="2:14" x14ac:dyDescent="0.25">
      <c r="C61" s="81" t="s">
        <v>68</v>
      </c>
      <c r="D61" s="117" t="s">
        <v>94</v>
      </c>
      <c r="E61" s="118"/>
      <c r="F61" s="118"/>
      <c r="G61" s="118"/>
      <c r="H61" s="118"/>
      <c r="I61" s="118"/>
      <c r="J61" s="118"/>
      <c r="K61" s="118"/>
      <c r="L61" s="118"/>
      <c r="M61" s="118"/>
      <c r="N61" s="119"/>
    </row>
    <row r="62" spans="2:14" x14ac:dyDescent="0.25">
      <c r="B62" s="2"/>
      <c r="C62" s="36"/>
      <c r="D62" s="37"/>
      <c r="E62" s="37"/>
      <c r="F62" s="37"/>
      <c r="G62" s="37"/>
      <c r="H62" s="37"/>
      <c r="I62" s="37"/>
      <c r="J62" s="37"/>
      <c r="K62" s="37"/>
      <c r="L62" s="37"/>
      <c r="M62" s="37"/>
      <c r="N62" s="37"/>
    </row>
    <row r="63" spans="2:14" x14ac:dyDescent="0.25">
      <c r="B63" s="2"/>
      <c r="C63" s="2"/>
      <c r="D63" s="2"/>
      <c r="E63" s="2"/>
      <c r="F63" s="7"/>
      <c r="G63" s="8"/>
      <c r="H63" s="2"/>
      <c r="I63" s="2"/>
      <c r="J63" s="2"/>
      <c r="K63" s="2"/>
      <c r="L63" s="2"/>
      <c r="M63" s="2"/>
      <c r="N63" s="2"/>
    </row>
    <row r="64" spans="2:14" x14ac:dyDescent="0.25">
      <c r="B64" s="2"/>
      <c r="C64" s="2"/>
      <c r="D64" s="2"/>
      <c r="E64" s="2"/>
      <c r="F64" s="7"/>
      <c r="G64" s="8"/>
      <c r="H64" s="2"/>
      <c r="I64" s="2"/>
      <c r="J64" s="2"/>
      <c r="K64" s="2"/>
      <c r="L64" s="2"/>
      <c r="M64" s="2"/>
      <c r="N64" s="2"/>
    </row>
    <row r="65" spans="2:14" x14ac:dyDescent="0.25">
      <c r="B65" s="2"/>
      <c r="C65" s="2"/>
      <c r="D65" s="2"/>
      <c r="E65" s="2"/>
      <c r="F65" s="9"/>
      <c r="G65" s="8"/>
      <c r="H65" s="2"/>
      <c r="I65" s="2"/>
      <c r="J65" s="2"/>
      <c r="K65" s="2"/>
      <c r="L65" s="2"/>
      <c r="M65" s="2"/>
      <c r="N65" s="2"/>
    </row>
    <row r="66" spans="2:14" x14ac:dyDescent="0.25">
      <c r="B66" s="2"/>
      <c r="C66" s="2"/>
      <c r="D66" s="2"/>
      <c r="E66" s="2"/>
      <c r="F66" s="7"/>
      <c r="G66" s="8"/>
      <c r="H66" s="2"/>
      <c r="I66" s="2"/>
      <c r="J66" s="2"/>
      <c r="K66" s="2"/>
      <c r="L66" s="2"/>
      <c r="M66" s="2"/>
      <c r="N66" s="2"/>
    </row>
    <row r="67" spans="2:14" x14ac:dyDescent="0.25">
      <c r="B67" s="2"/>
      <c r="C67" s="2"/>
      <c r="D67" s="2"/>
      <c r="E67" s="2"/>
      <c r="F67" s="7"/>
      <c r="G67" s="8"/>
      <c r="H67" s="2"/>
      <c r="I67" s="2"/>
      <c r="J67" s="2"/>
      <c r="K67" s="2"/>
      <c r="L67" s="2"/>
      <c r="M67" s="2"/>
      <c r="N67" s="2"/>
    </row>
    <row r="68" spans="2:14" x14ac:dyDescent="0.25">
      <c r="B68" s="2"/>
      <c r="C68" s="2"/>
      <c r="D68" s="2"/>
      <c r="E68" s="2"/>
      <c r="F68" s="2"/>
      <c r="G68" s="2"/>
      <c r="H68" s="2"/>
      <c r="I68" s="2"/>
      <c r="J68" s="2"/>
      <c r="K68" s="2"/>
      <c r="L68" s="2"/>
      <c r="M68" s="2"/>
      <c r="N68" s="2"/>
    </row>
    <row r="69" spans="2:14" x14ac:dyDescent="0.25">
      <c r="B69" s="2"/>
      <c r="C69" s="2"/>
      <c r="D69" s="2"/>
      <c r="E69" s="2"/>
      <c r="F69" s="2"/>
      <c r="G69" s="2"/>
      <c r="H69" s="2"/>
      <c r="I69" s="2"/>
      <c r="J69" s="2"/>
      <c r="K69" s="2"/>
      <c r="L69" s="2"/>
      <c r="M69" s="2"/>
      <c r="N69" s="2"/>
    </row>
    <row r="70" spans="2:14" x14ac:dyDescent="0.25">
      <c r="B70" s="2"/>
      <c r="C70" s="2"/>
      <c r="D70" s="2"/>
      <c r="E70" s="2"/>
      <c r="F70" s="2"/>
      <c r="G70" s="2"/>
      <c r="H70" s="2"/>
      <c r="I70" s="2"/>
      <c r="J70" s="2"/>
      <c r="K70" s="2"/>
      <c r="L70" s="2"/>
      <c r="M70" s="2"/>
      <c r="N70" s="2"/>
    </row>
    <row r="71" spans="2:14" x14ac:dyDescent="0.25">
      <c r="B71" s="2"/>
      <c r="C71" s="2"/>
      <c r="D71" s="2"/>
      <c r="E71" s="2"/>
      <c r="F71" s="2"/>
      <c r="G71" s="2"/>
      <c r="H71" s="2"/>
      <c r="I71" s="2"/>
      <c r="J71" s="2"/>
      <c r="K71" s="2"/>
      <c r="L71" s="2"/>
      <c r="M71" s="2"/>
      <c r="N71" s="2"/>
    </row>
    <row r="72" spans="2:14" x14ac:dyDescent="0.25">
      <c r="B72" s="2"/>
      <c r="C72" s="2"/>
      <c r="D72" s="2"/>
      <c r="E72" s="2"/>
      <c r="F72" s="2"/>
      <c r="G72" s="2"/>
      <c r="H72" s="2"/>
      <c r="I72" s="2"/>
      <c r="J72" s="2"/>
      <c r="K72" s="2"/>
      <c r="L72" s="2"/>
      <c r="M72" s="2"/>
      <c r="N72" s="2"/>
    </row>
    <row r="73" spans="2:14" x14ac:dyDescent="0.25">
      <c r="B73" s="2"/>
      <c r="C73" s="2"/>
      <c r="D73" s="2"/>
      <c r="E73" s="2"/>
      <c r="F73" s="2"/>
      <c r="G73" s="2"/>
      <c r="H73" s="2"/>
      <c r="I73" s="2"/>
      <c r="J73" s="2"/>
      <c r="K73" s="2"/>
      <c r="L73" s="2"/>
      <c r="M73" s="2"/>
      <c r="N73" s="2"/>
    </row>
    <row r="74" spans="2:14" x14ac:dyDescent="0.25">
      <c r="B74" s="2"/>
      <c r="C74" s="2"/>
      <c r="D74" s="2"/>
      <c r="E74" s="2"/>
      <c r="F74" s="2"/>
      <c r="G74" s="2"/>
      <c r="H74" s="2"/>
      <c r="I74" s="2"/>
      <c r="J74" s="2"/>
      <c r="K74" s="2"/>
      <c r="L74" s="2"/>
      <c r="M74" s="2"/>
      <c r="N74" s="2"/>
    </row>
    <row r="75" spans="2:14" x14ac:dyDescent="0.25">
      <c r="B75" s="2"/>
      <c r="C75" s="2"/>
      <c r="D75" s="2"/>
      <c r="E75" s="2"/>
      <c r="F75" s="2"/>
      <c r="G75" s="2"/>
      <c r="H75" s="2"/>
      <c r="I75" s="2"/>
      <c r="J75" s="2"/>
      <c r="K75" s="2"/>
      <c r="L75" s="2"/>
      <c r="M75" s="2"/>
      <c r="N75" s="2"/>
    </row>
    <row r="76" spans="2:14" x14ac:dyDescent="0.25">
      <c r="B76" s="2"/>
      <c r="C76" s="2"/>
      <c r="D76" s="2"/>
      <c r="E76" s="2"/>
      <c r="F76" s="2"/>
      <c r="G76" s="2"/>
      <c r="H76" s="2"/>
      <c r="I76" s="2"/>
      <c r="J76" s="2"/>
      <c r="K76" s="2"/>
      <c r="L76" s="2"/>
      <c r="M76" s="2"/>
      <c r="N76" s="2"/>
    </row>
    <row r="77" spans="2:14" x14ac:dyDescent="0.25">
      <c r="B77" s="2"/>
      <c r="C77" s="2"/>
      <c r="D77" s="2"/>
      <c r="E77" s="2"/>
      <c r="F77" s="2"/>
      <c r="G77" s="2"/>
      <c r="H77" s="2"/>
      <c r="I77" s="2"/>
      <c r="J77" s="2"/>
      <c r="K77" s="2"/>
      <c r="L77" s="2"/>
      <c r="M77" s="2"/>
      <c r="N77" s="2"/>
    </row>
    <row r="78" spans="2:14" x14ac:dyDescent="0.25">
      <c r="B78" s="2"/>
      <c r="C78" s="2"/>
      <c r="D78" s="2"/>
      <c r="E78" s="2"/>
      <c r="F78" s="2"/>
      <c r="G78" s="2"/>
      <c r="H78" s="2"/>
      <c r="I78" s="2"/>
      <c r="J78" s="2"/>
      <c r="K78" s="2"/>
      <c r="L78" s="2"/>
      <c r="M78" s="2"/>
      <c r="N78" s="2"/>
    </row>
    <row r="79" spans="2:14" x14ac:dyDescent="0.25">
      <c r="B79" s="2"/>
      <c r="C79" s="2"/>
      <c r="D79" s="2"/>
      <c r="E79" s="2"/>
      <c r="F79" s="2"/>
      <c r="G79" s="2"/>
      <c r="H79" s="2"/>
      <c r="I79" s="2"/>
      <c r="J79" s="2"/>
      <c r="K79" s="2"/>
      <c r="L79" s="2"/>
      <c r="M79" s="2"/>
      <c r="N79" s="2"/>
    </row>
    <row r="80" spans="2:14" x14ac:dyDescent="0.25">
      <c r="B80" s="2"/>
      <c r="C80" s="2"/>
      <c r="D80" s="2"/>
      <c r="E80" s="2"/>
      <c r="F80" s="2"/>
      <c r="G80" s="2"/>
      <c r="H80" s="2"/>
      <c r="I80" s="2"/>
      <c r="J80" s="2"/>
      <c r="K80" s="2"/>
      <c r="L80" s="2"/>
      <c r="M80" s="2"/>
      <c r="N80" s="2"/>
    </row>
    <row r="81" spans="2:14" x14ac:dyDescent="0.25">
      <c r="B81" s="2"/>
      <c r="C81" s="2"/>
      <c r="D81" s="2"/>
      <c r="E81" s="2"/>
      <c r="F81" s="2"/>
      <c r="G81" s="2"/>
      <c r="H81" s="2"/>
      <c r="I81" s="2"/>
      <c r="J81" s="2"/>
      <c r="K81" s="2"/>
      <c r="L81" s="2"/>
      <c r="M81" s="2"/>
      <c r="N81" s="2"/>
    </row>
    <row r="82" spans="2:14" x14ac:dyDescent="0.25">
      <c r="B82" s="2"/>
      <c r="C82" s="2"/>
      <c r="D82" s="2"/>
      <c r="E82" s="2"/>
      <c r="F82" s="2"/>
      <c r="G82" s="2"/>
      <c r="H82" s="2"/>
      <c r="I82" s="2"/>
      <c r="J82" s="2"/>
      <c r="K82" s="2"/>
      <c r="L82" s="2"/>
      <c r="M82" s="2"/>
      <c r="N82" s="2"/>
    </row>
    <row r="83" spans="2:14" x14ac:dyDescent="0.25">
      <c r="B83" s="2"/>
      <c r="C83" s="2"/>
      <c r="D83" s="2"/>
      <c r="E83" s="2"/>
      <c r="F83" s="2"/>
      <c r="G83" s="2"/>
      <c r="H83" s="2"/>
      <c r="I83" s="2"/>
      <c r="J83" s="2"/>
      <c r="K83" s="2"/>
      <c r="L83" s="2"/>
      <c r="M83" s="2"/>
      <c r="N83" s="2"/>
    </row>
    <row r="84" spans="2:14" x14ac:dyDescent="0.25">
      <c r="B84" s="2"/>
      <c r="C84" s="2"/>
      <c r="D84" s="2"/>
      <c r="E84" s="2"/>
      <c r="F84" s="2"/>
      <c r="G84" s="2"/>
      <c r="H84" s="2"/>
      <c r="I84" s="2"/>
      <c r="J84" s="2"/>
      <c r="K84" s="2"/>
      <c r="L84" s="2"/>
      <c r="M84" s="2"/>
      <c r="N84" s="2"/>
    </row>
    <row r="85" spans="2:14" x14ac:dyDescent="0.25">
      <c r="B85" s="2"/>
      <c r="C85" s="2"/>
      <c r="D85" s="2"/>
      <c r="E85" s="2"/>
      <c r="F85" s="2"/>
      <c r="G85" s="2"/>
      <c r="H85" s="2"/>
      <c r="I85" s="2"/>
      <c r="J85" s="2"/>
      <c r="K85" s="2"/>
      <c r="L85" s="2"/>
      <c r="M85" s="2"/>
      <c r="N85" s="2"/>
    </row>
    <row r="86" spans="2:14" x14ac:dyDescent="0.25">
      <c r="B86" s="2"/>
      <c r="C86" s="2"/>
      <c r="D86" s="2"/>
      <c r="E86" s="2"/>
      <c r="F86" s="2"/>
      <c r="G86" s="2"/>
      <c r="H86" s="2"/>
      <c r="I86" s="2"/>
      <c r="J86" s="2"/>
      <c r="K86" s="2"/>
      <c r="L86" s="2"/>
      <c r="M86" s="2"/>
      <c r="N86" s="2"/>
    </row>
    <row r="87" spans="2:14" x14ac:dyDescent="0.25">
      <c r="B87" s="2"/>
      <c r="C87" s="2"/>
      <c r="D87" s="2"/>
      <c r="E87" s="2"/>
      <c r="F87" s="2"/>
      <c r="G87" s="2"/>
      <c r="H87" s="2"/>
      <c r="I87" s="2"/>
      <c r="J87" s="2"/>
      <c r="K87" s="2"/>
      <c r="L87" s="2"/>
      <c r="M87" s="2"/>
      <c r="N87" s="2"/>
    </row>
    <row r="88" spans="2:14" x14ac:dyDescent="0.25">
      <c r="B88" s="2"/>
      <c r="C88" s="2"/>
      <c r="D88" s="2"/>
      <c r="E88" s="2"/>
      <c r="F88" s="2"/>
      <c r="G88" s="2"/>
      <c r="H88" s="2"/>
      <c r="I88" s="2"/>
      <c r="J88" s="2"/>
      <c r="K88" s="2"/>
      <c r="L88" s="2"/>
      <c r="M88" s="2"/>
      <c r="N88" s="2"/>
    </row>
    <row r="89" spans="2:14" x14ac:dyDescent="0.25">
      <c r="B89" s="2"/>
      <c r="C89" s="2"/>
      <c r="D89" s="2"/>
      <c r="E89" s="2"/>
      <c r="F89" s="2"/>
      <c r="G89" s="2"/>
      <c r="H89" s="2"/>
      <c r="I89" s="2"/>
      <c r="J89" s="2"/>
      <c r="K89" s="2"/>
      <c r="L89" s="2"/>
      <c r="M89" s="2"/>
      <c r="N89" s="2"/>
    </row>
  </sheetData>
  <mergeCells count="21">
    <mergeCell ref="B1:N1"/>
    <mergeCell ref="B2:D2"/>
    <mergeCell ref="B3:D3"/>
    <mergeCell ref="B55:G55"/>
    <mergeCell ref="H7:I7"/>
    <mergeCell ref="J7:J8"/>
    <mergeCell ref="K7:K8"/>
    <mergeCell ref="L7:L8"/>
    <mergeCell ref="M7:M8"/>
    <mergeCell ref="N7:N8"/>
    <mergeCell ref="B7:B8"/>
    <mergeCell ref="C7:C8"/>
    <mergeCell ref="D7:D8"/>
    <mergeCell ref="E7:E8"/>
    <mergeCell ref="F7:F8"/>
    <mergeCell ref="G7:G8"/>
    <mergeCell ref="F6:G6"/>
    <mergeCell ref="D59:N59"/>
    <mergeCell ref="E60:N60"/>
    <mergeCell ref="D61:N61"/>
    <mergeCell ref="D57:N57"/>
  </mergeCells>
  <conditionalFormatting sqref="L48:L53">
    <cfRule type="cellIs" dxfId="28" priority="9" operator="lessThanOrEqual">
      <formula>10</formula>
    </cfRule>
    <cfRule type="cellIs" dxfId="27" priority="10" operator="greaterThan">
      <formula>15</formula>
    </cfRule>
    <cfRule type="cellIs" dxfId="26" priority="11" operator="between">
      <formula>11</formula>
      <formula>15</formula>
    </cfRule>
    <cfRule type="cellIs" dxfId="25" priority="12" operator="lessThan">
      <formula>11</formula>
    </cfRule>
  </conditionalFormatting>
  <conditionalFormatting sqref="L9:L47">
    <cfRule type="cellIs" dxfId="24" priority="5" operator="lessThanOrEqual">
      <formula>10</formula>
    </cfRule>
    <cfRule type="cellIs" dxfId="23" priority="6" operator="greaterThan">
      <formula>15</formula>
    </cfRule>
    <cfRule type="cellIs" dxfId="22" priority="7" operator="between">
      <formula>11</formula>
      <formula>15</formula>
    </cfRule>
    <cfRule type="cellIs" dxfId="21" priority="8" operator="lessThan">
      <formula>11</formula>
    </cfRule>
  </conditionalFormatting>
  <pageMargins left="0.25" right="0.25"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66"/>
  <sheetViews>
    <sheetView showGridLines="0" topLeftCell="C1" zoomScale="90" zoomScaleNormal="90" workbookViewId="0">
      <selection activeCell="D9" sqref="D9"/>
    </sheetView>
  </sheetViews>
  <sheetFormatPr baseColWidth="10" defaultColWidth="11.42578125" defaultRowHeight="15" x14ac:dyDescent="0.25"/>
  <cols>
    <col min="1" max="3" width="11.42578125" style="28"/>
    <col min="4" max="4" width="57.5703125" style="28" customWidth="1"/>
    <col min="5" max="5" width="11.42578125" style="28"/>
    <col min="6" max="6" width="13.42578125" style="28" bestFit="1" customWidth="1"/>
    <col min="7" max="7" width="3.7109375" style="28" customWidth="1"/>
    <col min="8" max="8" width="12.85546875" style="28" customWidth="1"/>
    <col min="9" max="9" width="11.42578125" style="28"/>
    <col min="10" max="10" width="14.28515625" style="28" customWidth="1"/>
    <col min="11" max="12" width="11.42578125" style="28"/>
    <col min="13" max="13" width="3.5703125" style="28" customWidth="1"/>
    <col min="14" max="14" width="58.5703125" style="28" customWidth="1"/>
    <col min="15" max="16384" width="11.42578125" style="28"/>
  </cols>
  <sheetData>
    <row r="2" spans="2:14" ht="18.75" x14ac:dyDescent="0.3">
      <c r="B2" s="135" t="s">
        <v>45</v>
      </c>
      <c r="C2" s="135"/>
      <c r="D2" s="135"/>
      <c r="E2" s="135"/>
      <c r="F2" s="135"/>
      <c r="G2" s="135"/>
      <c r="H2" s="135"/>
      <c r="I2" s="135"/>
      <c r="J2" s="135"/>
      <c r="K2" s="135"/>
      <c r="L2" s="135"/>
    </row>
    <row r="3" spans="2:14" x14ac:dyDescent="0.25">
      <c r="D3" s="29"/>
      <c r="E3" s="29"/>
      <c r="F3" s="29"/>
      <c r="G3" s="29"/>
      <c r="H3" s="29"/>
      <c r="I3" s="29"/>
      <c r="J3" s="29"/>
    </row>
    <row r="4" spans="2:14" ht="15.75" x14ac:dyDescent="0.25">
      <c r="D4" s="30" t="s">
        <v>47</v>
      </c>
      <c r="E4" s="31" t="s">
        <v>74</v>
      </c>
      <c r="G4" s="29"/>
      <c r="H4" s="29"/>
      <c r="I4" s="29"/>
      <c r="J4" s="29"/>
    </row>
    <row r="5" spans="2:14" ht="15.75" x14ac:dyDescent="0.25">
      <c r="D5" s="30" t="s">
        <v>48</v>
      </c>
      <c r="E5" s="32" t="s">
        <v>80</v>
      </c>
      <c r="G5" s="29"/>
      <c r="H5" s="29"/>
      <c r="I5" s="29"/>
      <c r="J5" s="29"/>
    </row>
    <row r="6" spans="2:14" ht="15.75" thickBot="1" x14ac:dyDescent="0.3"/>
    <row r="7" spans="2:14" ht="51" customHeight="1" x14ac:dyDescent="0.3">
      <c r="E7" s="137" t="s">
        <v>61</v>
      </c>
      <c r="F7" s="86" t="s">
        <v>14</v>
      </c>
      <c r="G7" s="87">
        <v>5</v>
      </c>
      <c r="H7" s="88">
        <v>5</v>
      </c>
      <c r="I7" s="89">
        <v>10</v>
      </c>
      <c r="J7" s="89">
        <v>15</v>
      </c>
      <c r="K7" s="89">
        <v>20</v>
      </c>
      <c r="L7" s="90">
        <v>25</v>
      </c>
    </row>
    <row r="8" spans="2:14" ht="51" customHeight="1" x14ac:dyDescent="0.3">
      <c r="E8" s="138"/>
      <c r="F8" s="91" t="s">
        <v>15</v>
      </c>
      <c r="G8" s="92">
        <v>4</v>
      </c>
      <c r="H8" s="93">
        <v>4</v>
      </c>
      <c r="I8" s="94">
        <v>8</v>
      </c>
      <c r="J8" s="95">
        <v>12</v>
      </c>
      <c r="K8" s="95">
        <v>15</v>
      </c>
      <c r="L8" s="96">
        <v>20</v>
      </c>
    </row>
    <row r="9" spans="2:14" ht="51" customHeight="1" x14ac:dyDescent="0.3">
      <c r="E9" s="138"/>
      <c r="F9" s="91" t="s">
        <v>58</v>
      </c>
      <c r="G9" s="92">
        <v>3</v>
      </c>
      <c r="H9" s="93">
        <v>3</v>
      </c>
      <c r="I9" s="95">
        <v>6</v>
      </c>
      <c r="J9" s="95">
        <v>9</v>
      </c>
      <c r="K9" s="95">
        <v>12</v>
      </c>
      <c r="L9" s="96">
        <v>15</v>
      </c>
    </row>
    <row r="10" spans="2:14" ht="51" customHeight="1" x14ac:dyDescent="0.3">
      <c r="E10" s="138"/>
      <c r="F10" s="91" t="s">
        <v>16</v>
      </c>
      <c r="G10" s="92">
        <v>2</v>
      </c>
      <c r="H10" s="93">
        <v>2</v>
      </c>
      <c r="I10" s="95">
        <v>4</v>
      </c>
      <c r="J10" s="95">
        <v>6</v>
      </c>
      <c r="K10" s="95">
        <v>8</v>
      </c>
      <c r="L10" s="96">
        <v>10</v>
      </c>
    </row>
    <row r="11" spans="2:14" ht="51" customHeight="1" thickBot="1" x14ac:dyDescent="0.35">
      <c r="E11" s="139"/>
      <c r="F11" s="97" t="s">
        <v>17</v>
      </c>
      <c r="G11" s="98">
        <v>1</v>
      </c>
      <c r="H11" s="99">
        <v>1</v>
      </c>
      <c r="I11" s="100">
        <v>2</v>
      </c>
      <c r="J11" s="100">
        <v>3</v>
      </c>
      <c r="K11" s="100">
        <v>4</v>
      </c>
      <c r="L11" s="101">
        <v>5</v>
      </c>
      <c r="N11" s="28" t="s">
        <v>432</v>
      </c>
    </row>
    <row r="12" spans="2:14" ht="19.5" thickBot="1" x14ac:dyDescent="0.35">
      <c r="E12" s="102"/>
      <c r="F12" s="102"/>
      <c r="G12" s="102"/>
      <c r="H12" s="103">
        <v>1</v>
      </c>
      <c r="I12" s="104">
        <v>2</v>
      </c>
      <c r="J12" s="104">
        <v>3</v>
      </c>
      <c r="K12" s="104">
        <v>4</v>
      </c>
      <c r="L12" s="105">
        <v>5</v>
      </c>
      <c r="N12" s="28" t="s">
        <v>433</v>
      </c>
    </row>
    <row r="13" spans="2:14" ht="18.75" x14ac:dyDescent="0.3">
      <c r="E13" s="102"/>
      <c r="F13" s="102"/>
      <c r="G13" s="102"/>
      <c r="H13" s="106" t="s">
        <v>17</v>
      </c>
      <c r="I13" s="107" t="s">
        <v>60</v>
      </c>
      <c r="J13" s="107" t="s">
        <v>58</v>
      </c>
      <c r="K13" s="107" t="s">
        <v>59</v>
      </c>
      <c r="L13" s="108" t="s">
        <v>14</v>
      </c>
      <c r="N13" s="28" t="s">
        <v>434</v>
      </c>
    </row>
    <row r="14" spans="2:14" ht="19.5" thickBot="1" x14ac:dyDescent="0.35">
      <c r="E14" s="102"/>
      <c r="F14" s="102"/>
      <c r="G14" s="102"/>
      <c r="H14" s="140" t="s">
        <v>56</v>
      </c>
      <c r="I14" s="141"/>
      <c r="J14" s="141"/>
      <c r="K14" s="141"/>
      <c r="L14" s="142"/>
      <c r="N14" s="28">
        <f>7+17+21</f>
        <v>45</v>
      </c>
    </row>
    <row r="16" spans="2:14" ht="45" customHeight="1" thickBot="1" x14ac:dyDescent="0.3">
      <c r="B16" s="143" t="s">
        <v>45</v>
      </c>
      <c r="C16" s="143"/>
      <c r="D16" s="143"/>
      <c r="E16" s="143"/>
      <c r="F16" s="143"/>
      <c r="G16" s="143"/>
      <c r="H16" s="143"/>
      <c r="I16" s="143"/>
      <c r="J16" s="143"/>
      <c r="K16" s="143"/>
      <c r="L16" s="143"/>
    </row>
    <row r="17" spans="2:12" s="33" customFormat="1" ht="42" customHeight="1" x14ac:dyDescent="0.25">
      <c r="B17" s="114" t="s">
        <v>0</v>
      </c>
      <c r="C17" s="115" t="s">
        <v>398</v>
      </c>
      <c r="D17" s="136" t="s">
        <v>55</v>
      </c>
      <c r="E17" s="136"/>
      <c r="F17" s="136"/>
      <c r="G17" s="136"/>
      <c r="H17" s="136"/>
      <c r="I17" s="136"/>
      <c r="J17" s="112" t="s">
        <v>53</v>
      </c>
      <c r="K17" s="112" t="s">
        <v>18</v>
      </c>
      <c r="L17" s="113" t="s">
        <v>19</v>
      </c>
    </row>
    <row r="18" spans="2:12" ht="66" customHeight="1" x14ac:dyDescent="0.25">
      <c r="B18" s="109">
        <f>+'[1]Matriz de evaluación'!B8</f>
        <v>1</v>
      </c>
      <c r="C18" s="110" t="str">
        <f>+'Matriz de evaluación de riesgos'!D9</f>
        <v>O-1</v>
      </c>
      <c r="D18" s="134" t="s">
        <v>477</v>
      </c>
      <c r="E18" s="134"/>
      <c r="F18" s="134"/>
      <c r="G18" s="134"/>
      <c r="H18" s="134"/>
      <c r="I18" s="134"/>
      <c r="J18" s="111">
        <f>+'Matriz de evaluación de riesgos'!H9</f>
        <v>3</v>
      </c>
      <c r="K18" s="111">
        <f>+'Matriz de evaluación de riesgos'!I9</f>
        <v>3</v>
      </c>
      <c r="L18" s="40">
        <f>+J18*K18</f>
        <v>9</v>
      </c>
    </row>
    <row r="19" spans="2:12" ht="66" customHeight="1" x14ac:dyDescent="0.25">
      <c r="B19" s="109">
        <f>+'[1]Matriz de evaluación'!B9</f>
        <v>2</v>
      </c>
      <c r="C19" s="110" t="str">
        <f>+'Matriz de evaluación de riesgos'!D10</f>
        <v>E-1</v>
      </c>
      <c r="D19" s="134" t="s">
        <v>478</v>
      </c>
      <c r="E19" s="134"/>
      <c r="F19" s="134"/>
      <c r="G19" s="134"/>
      <c r="H19" s="134"/>
      <c r="I19" s="134"/>
      <c r="J19" s="111">
        <f>+'Matriz de evaluación de riesgos'!H10</f>
        <v>3</v>
      </c>
      <c r="K19" s="111">
        <f>+'Matriz de evaluación de riesgos'!I10</f>
        <v>5</v>
      </c>
      <c r="L19" s="40">
        <f t="shared" ref="L19:L44" si="0">+J19*K19</f>
        <v>15</v>
      </c>
    </row>
    <row r="20" spans="2:12" ht="66" customHeight="1" x14ac:dyDescent="0.25">
      <c r="B20" s="109">
        <f>+'[1]Matriz de evaluación'!B10</f>
        <v>3</v>
      </c>
      <c r="C20" s="110" t="str">
        <f>+'Matriz de evaluación de riesgos'!D11</f>
        <v>I-1</v>
      </c>
      <c r="D20" s="134" t="s">
        <v>479</v>
      </c>
      <c r="E20" s="134"/>
      <c r="F20" s="134"/>
      <c r="G20" s="134"/>
      <c r="H20" s="134"/>
      <c r="I20" s="134"/>
      <c r="J20" s="111">
        <f>+'Matriz de evaluación de riesgos'!H11</f>
        <v>4</v>
      </c>
      <c r="K20" s="111">
        <f>+'Matriz de evaluación de riesgos'!I11</f>
        <v>4</v>
      </c>
      <c r="L20" s="40">
        <f t="shared" si="0"/>
        <v>16</v>
      </c>
    </row>
    <row r="21" spans="2:12" ht="66" customHeight="1" x14ac:dyDescent="0.25">
      <c r="B21" s="109">
        <f>+'[1]Matriz de evaluación'!B11</f>
        <v>4</v>
      </c>
      <c r="C21" s="110" t="str">
        <f>+'Matriz de evaluación de riesgos'!D12</f>
        <v>O-2</v>
      </c>
      <c r="D21" s="134" t="str">
        <f>+'Matriz de evaluación de riesgos'!F12</f>
        <v>Cumplimiento del Plan Operativo Anual</v>
      </c>
      <c r="E21" s="134"/>
      <c r="F21" s="134"/>
      <c r="G21" s="134"/>
      <c r="H21" s="134"/>
      <c r="I21" s="134"/>
      <c r="J21" s="111">
        <f>+'Matriz de evaluación de riesgos'!H12</f>
        <v>3</v>
      </c>
      <c r="K21" s="111">
        <f>+'Matriz de evaluación de riesgos'!I12</f>
        <v>5</v>
      </c>
      <c r="L21" s="40">
        <f t="shared" si="0"/>
        <v>15</v>
      </c>
    </row>
    <row r="22" spans="2:12" ht="66" customHeight="1" x14ac:dyDescent="0.25">
      <c r="B22" s="109">
        <f>+'[1]Matriz de evaluación'!B12</f>
        <v>5</v>
      </c>
      <c r="C22" s="110" t="str">
        <f>+'Matriz de evaluación de riesgos'!D13</f>
        <v>O-3</v>
      </c>
      <c r="D22" s="134" t="str">
        <f>+'Matriz de evaluación de riesgos'!F13</f>
        <v>Falta de comunicación y responsabilidades para el apoyo de conformación de expedientes o documentación legal dentro de la DMP, para el respaldo de proyecto en gestión (SECRETARIA, DAFIM, Concejo Municipals)</v>
      </c>
      <c r="E22" s="134"/>
      <c r="F22" s="134"/>
      <c r="G22" s="134"/>
      <c r="H22" s="134"/>
      <c r="I22" s="134"/>
      <c r="J22" s="111">
        <f>+'Matriz de evaluación de riesgos'!H13</f>
        <v>3</v>
      </c>
      <c r="K22" s="111">
        <f>+'Matriz de evaluación de riesgos'!I13</f>
        <v>3</v>
      </c>
      <c r="L22" s="40">
        <f t="shared" si="0"/>
        <v>9</v>
      </c>
    </row>
    <row r="23" spans="2:12" ht="66" customHeight="1" x14ac:dyDescent="0.25">
      <c r="B23" s="109">
        <f>+'[1]Matriz de evaluación'!B13</f>
        <v>6</v>
      </c>
      <c r="C23" s="110" t="str">
        <f>+'Matriz de evaluación de riesgos'!D14</f>
        <v>O-4</v>
      </c>
      <c r="D23" s="134" t="str">
        <f>+'Matriz de evaluación de riesgos'!F14</f>
        <v>Se tiene muchos portales para el ingreso de información( SIPLAN, SIPROCODE, FORMULACION SNIP, GUATECOMPRAS, MODULO DE SEGUIMIETO SNIP, SUPERVISIÓN DE PROYECTOS, actualización de las áreas rurales</v>
      </c>
      <c r="E23" s="134"/>
      <c r="F23" s="134"/>
      <c r="G23" s="134"/>
      <c r="H23" s="134"/>
      <c r="I23" s="134"/>
      <c r="J23" s="111">
        <f>+'Matriz de evaluación de riesgos'!H14</f>
        <v>3</v>
      </c>
      <c r="K23" s="111">
        <f>+'Matriz de evaluación de riesgos'!I14</f>
        <v>3</v>
      </c>
      <c r="L23" s="40">
        <f t="shared" si="0"/>
        <v>9</v>
      </c>
    </row>
    <row r="24" spans="2:12" ht="66" customHeight="1" x14ac:dyDescent="0.25">
      <c r="B24" s="109">
        <f>+'[1]Matriz de evaluación'!B15</f>
        <v>7</v>
      </c>
      <c r="C24" s="110" t="str">
        <f>+'Matriz de evaluación de riesgos'!D15</f>
        <v>O-5</v>
      </c>
      <c r="D24" s="134" t="str">
        <f>+'Matriz de evaluación de riesgos'!F15</f>
        <v>Falta de equipo de trabajo (fotocopiadora tamaño oficio, ploter para la impresión de planos, Equipo Topografico para levantamiento de campo, personal de campo y técnico.)</v>
      </c>
      <c r="E24" s="134"/>
      <c r="F24" s="134"/>
      <c r="G24" s="134"/>
      <c r="H24" s="134"/>
      <c r="I24" s="134"/>
      <c r="J24" s="111">
        <f>+'Matriz de evaluación de riesgos'!H15</f>
        <v>4</v>
      </c>
      <c r="K24" s="111">
        <f>+'Matriz de evaluación de riesgos'!I15</f>
        <v>2</v>
      </c>
      <c r="L24" s="40">
        <f t="shared" si="0"/>
        <v>8</v>
      </c>
    </row>
    <row r="25" spans="2:12" ht="66" customHeight="1" x14ac:dyDescent="0.25">
      <c r="B25" s="109">
        <f>+'[1]Matriz de evaluación'!B16</f>
        <v>8</v>
      </c>
      <c r="C25" s="110" t="str">
        <f>+'Matriz de evaluación de riesgos'!D16</f>
        <v>E-2</v>
      </c>
      <c r="D25" s="134" t="str">
        <f>+'Matriz de evaluación de riesgos'!F16</f>
        <v>Manejo del Plan Estrategico Institucional</v>
      </c>
      <c r="E25" s="134"/>
      <c r="F25" s="134"/>
      <c r="G25" s="134"/>
      <c r="H25" s="134"/>
      <c r="I25" s="134"/>
      <c r="J25" s="111">
        <f>+'Matriz de evaluación de riesgos'!H16</f>
        <v>4</v>
      </c>
      <c r="K25" s="111">
        <f>+'Matriz de evaluación de riesgos'!I16</f>
        <v>2</v>
      </c>
      <c r="L25" s="40">
        <f t="shared" si="0"/>
        <v>8</v>
      </c>
    </row>
    <row r="26" spans="2:12" ht="66" customHeight="1" x14ac:dyDescent="0.25">
      <c r="B26" s="109">
        <f>+'[1]Matriz de evaluación'!B17</f>
        <v>9</v>
      </c>
      <c r="C26" s="110" t="str">
        <f>+'Matriz de evaluación de riesgos'!D17</f>
        <v>C-2</v>
      </c>
      <c r="D26" s="134" t="str">
        <f>+'Matriz de evaluación de riesgos'!F17</f>
        <v>Procesos de ejecución de socialización de ejecución del Plan Operativo Multianual</v>
      </c>
      <c r="E26" s="134"/>
      <c r="F26" s="134"/>
      <c r="G26" s="134"/>
      <c r="H26" s="134"/>
      <c r="I26" s="134"/>
      <c r="J26" s="111">
        <f>+'Matriz de evaluación de riesgos'!H17</f>
        <v>5</v>
      </c>
      <c r="K26" s="111">
        <f>+'Matriz de evaluación de riesgos'!I17</f>
        <v>2</v>
      </c>
      <c r="L26" s="40">
        <f t="shared" si="0"/>
        <v>10</v>
      </c>
    </row>
    <row r="27" spans="2:12" ht="66" customHeight="1" x14ac:dyDescent="0.25">
      <c r="B27" s="109">
        <f>+'[1]Matriz de evaluación'!B18</f>
        <v>10</v>
      </c>
      <c r="C27" s="110" t="str">
        <f>+'Matriz de evaluación de riesgos'!D18</f>
        <v>F-1</v>
      </c>
      <c r="D27" s="134" t="str">
        <f>+'Matriz de evaluación de riesgos'!F18</f>
        <v>Gestión de fondos para la ejecución física/financiera de los proyectos del Plan Operativo Anual POA</v>
      </c>
      <c r="E27" s="134"/>
      <c r="F27" s="134"/>
      <c r="G27" s="134"/>
      <c r="H27" s="134"/>
      <c r="I27" s="134"/>
      <c r="J27" s="111">
        <f>+'Matriz de evaluación de riesgos'!H18</f>
        <v>4</v>
      </c>
      <c r="K27" s="111">
        <f>+'Matriz de evaluación de riesgos'!I18</f>
        <v>3</v>
      </c>
      <c r="L27" s="40">
        <f t="shared" si="0"/>
        <v>12</v>
      </c>
    </row>
    <row r="28" spans="2:12" ht="66" customHeight="1" x14ac:dyDescent="0.25">
      <c r="B28" s="109">
        <f>+'[1]Matriz de evaluación'!B19</f>
        <v>11</v>
      </c>
      <c r="C28" s="110" t="str">
        <f>+'Matriz de evaluación de riesgos'!D19</f>
        <v>C-3</v>
      </c>
      <c r="D28" s="134" t="str">
        <f>+'Matriz de evaluación de riesgos'!F19</f>
        <v>Conformacion de Comites de Mujeres en las 85 comunidades del municipio</v>
      </c>
      <c r="E28" s="134"/>
      <c r="F28" s="134"/>
      <c r="G28" s="134"/>
      <c r="H28" s="134"/>
      <c r="I28" s="134"/>
      <c r="J28" s="111">
        <f>+'Matriz de evaluación de riesgos'!H19</f>
        <v>3</v>
      </c>
      <c r="K28" s="111">
        <f>+'Matriz de evaluación de riesgos'!I19</f>
        <v>4</v>
      </c>
      <c r="L28" s="40">
        <f t="shared" si="0"/>
        <v>12</v>
      </c>
    </row>
    <row r="29" spans="2:12" ht="66" customHeight="1" x14ac:dyDescent="0.25">
      <c r="B29" s="109">
        <f>+'[1]Matriz de evaluación'!B20</f>
        <v>12</v>
      </c>
      <c r="C29" s="110" t="str">
        <f>+'Matriz de evaluación de riesgos'!D20</f>
        <v>O-6</v>
      </c>
      <c r="D29" s="134" t="str">
        <f>+'Matriz de evaluación de riesgos'!F20</f>
        <v>Planificar las actividades con cada uno de los temas relevantes, buscando los espacios adecuados .</v>
      </c>
      <c r="E29" s="134"/>
      <c r="F29" s="134"/>
      <c r="G29" s="134"/>
      <c r="H29" s="134"/>
      <c r="I29" s="134"/>
      <c r="J29" s="111">
        <f>+'Matriz de evaluación de riesgos'!H20</f>
        <v>4</v>
      </c>
      <c r="K29" s="111">
        <f>+'Matriz de evaluación de riesgos'!I20</f>
        <v>3</v>
      </c>
      <c r="L29" s="40">
        <f t="shared" si="0"/>
        <v>12</v>
      </c>
    </row>
    <row r="30" spans="2:12" ht="66" customHeight="1" x14ac:dyDescent="0.25">
      <c r="B30" s="109">
        <f>+'[1]Matriz de evaluación'!B21</f>
        <v>13</v>
      </c>
      <c r="C30" s="110" t="str">
        <f>+'Matriz de evaluación de riesgos'!D21</f>
        <v>E-3</v>
      </c>
      <c r="D30" s="134" t="str">
        <f>+'Matriz de evaluación de riesgos'!F21</f>
        <v xml:space="preserve">Por falta de  cultura en el pago de los impuestos </v>
      </c>
      <c r="E30" s="134"/>
      <c r="F30" s="134"/>
      <c r="G30" s="134"/>
      <c r="H30" s="134"/>
      <c r="I30" s="134"/>
      <c r="J30" s="111">
        <f>+'Matriz de evaluación de riesgos'!H21</f>
        <v>3</v>
      </c>
      <c r="K30" s="111">
        <f>+'Matriz de evaluación de riesgos'!I21</f>
        <v>4</v>
      </c>
      <c r="L30" s="40">
        <f t="shared" si="0"/>
        <v>12</v>
      </c>
    </row>
    <row r="31" spans="2:12" ht="66" customHeight="1" x14ac:dyDescent="0.25">
      <c r="B31" s="109">
        <f>+'[1]Matriz de evaluación'!B22</f>
        <v>14</v>
      </c>
      <c r="C31" s="110" t="str">
        <f>+'Matriz de evaluación de riesgos'!D22</f>
        <v>E-4</v>
      </c>
      <c r="D31" s="134" t="str">
        <f>+'Matriz de evaluación de riesgos'!F22</f>
        <v xml:space="preserve">Por falta de imformación de parte de las personas y Ingeniero </v>
      </c>
      <c r="E31" s="134"/>
      <c r="F31" s="134"/>
      <c r="G31" s="134"/>
      <c r="H31" s="134"/>
      <c r="I31" s="134"/>
      <c r="J31" s="111">
        <f>+'Matriz de evaluación de riesgos'!H22</f>
        <v>4</v>
      </c>
      <c r="K31" s="111">
        <f>+'Matriz de evaluación de riesgos'!I22</f>
        <v>3</v>
      </c>
      <c r="L31" s="40">
        <f t="shared" si="0"/>
        <v>12</v>
      </c>
    </row>
    <row r="32" spans="2:12" ht="66" customHeight="1" x14ac:dyDescent="0.25">
      <c r="B32" s="109">
        <f>+'[1]Matriz de evaluación'!B24</f>
        <v>15</v>
      </c>
      <c r="C32" s="110" t="str">
        <f>+'Matriz de evaluación de riesgos'!D23</f>
        <v>E-4</v>
      </c>
      <c r="D32" s="134" t="str">
        <f>+'Matriz de evaluación de riesgos'!F23</f>
        <v>Obsolescencia de equipo</v>
      </c>
      <c r="E32" s="134"/>
      <c r="F32" s="134"/>
      <c r="G32" s="134"/>
      <c r="H32" s="134"/>
      <c r="I32" s="134"/>
      <c r="J32" s="111">
        <f>+'Matriz de evaluación de riesgos'!H23</f>
        <v>3</v>
      </c>
      <c r="K32" s="111">
        <f>+'Matriz de evaluación de riesgos'!I23</f>
        <v>4</v>
      </c>
      <c r="L32" s="40">
        <f t="shared" si="0"/>
        <v>12</v>
      </c>
    </row>
    <row r="33" spans="2:12" ht="66" customHeight="1" x14ac:dyDescent="0.25">
      <c r="B33" s="109">
        <f>+'[1]Matriz de evaluación'!B25</f>
        <v>16</v>
      </c>
      <c r="C33" s="110" t="str">
        <f>+'Matriz de evaluación de riesgos'!D24</f>
        <v>F-2</v>
      </c>
      <c r="D33" s="134" t="str">
        <f>+'Matriz de evaluación de riesgos'!F24</f>
        <v>Falta de  Equipo de Impresión</v>
      </c>
      <c r="E33" s="134"/>
      <c r="F33" s="134"/>
      <c r="G33" s="134"/>
      <c r="H33" s="134"/>
      <c r="I33" s="134"/>
      <c r="J33" s="111">
        <f>+'Matriz de evaluación de riesgos'!H24</f>
        <v>3</v>
      </c>
      <c r="K33" s="111">
        <f>+'Matriz de evaluación de riesgos'!I24</f>
        <v>4</v>
      </c>
      <c r="L33" s="40">
        <f t="shared" si="0"/>
        <v>12</v>
      </c>
    </row>
    <row r="34" spans="2:12" ht="66" customHeight="1" x14ac:dyDescent="0.25">
      <c r="B34" s="109">
        <f>+'[1]Matriz de evaluación'!B26</f>
        <v>17</v>
      </c>
      <c r="C34" s="110" t="str">
        <f>+'Matriz de evaluación de riesgos'!D25</f>
        <v>O-7</v>
      </c>
      <c r="D34" s="134" t="str">
        <f>+'Matriz de evaluación de riesgos'!F25</f>
        <v>PROCEDIMIENTOS LEGALES</v>
      </c>
      <c r="E34" s="134"/>
      <c r="F34" s="134"/>
      <c r="G34" s="134"/>
      <c r="H34" s="134"/>
      <c r="I34" s="134"/>
      <c r="J34" s="111">
        <f>+'Matriz de evaluación de riesgos'!H25</f>
        <v>5</v>
      </c>
      <c r="K34" s="111">
        <f>+'Matriz de evaluación de riesgos'!I25</f>
        <v>5</v>
      </c>
      <c r="L34" s="40">
        <f t="shared" si="0"/>
        <v>25</v>
      </c>
    </row>
    <row r="35" spans="2:12" ht="66" customHeight="1" x14ac:dyDescent="0.25">
      <c r="B35" s="109">
        <f>+'[1]Matriz de evaluación'!B27</f>
        <v>18</v>
      </c>
      <c r="C35" s="110" t="str">
        <f>+'Matriz de evaluación de riesgos'!D26</f>
        <v>C-4</v>
      </c>
      <c r="D35" s="134" t="str">
        <f>+'Matriz de evaluación de riesgos'!F26</f>
        <v>EJECUCION DE RESOLUCIONES</v>
      </c>
      <c r="E35" s="134"/>
      <c r="F35" s="134"/>
      <c r="G35" s="134"/>
      <c r="H35" s="134"/>
      <c r="I35" s="134"/>
      <c r="J35" s="111">
        <f>+'Matriz de evaluación de riesgos'!H26</f>
        <v>4</v>
      </c>
      <c r="K35" s="111">
        <f>+'Matriz de evaluación de riesgos'!I26</f>
        <v>4</v>
      </c>
      <c r="L35" s="40">
        <f t="shared" si="0"/>
        <v>16</v>
      </c>
    </row>
    <row r="36" spans="2:12" ht="66" customHeight="1" x14ac:dyDescent="0.25">
      <c r="B36" s="109">
        <f>+'[1]Matriz de evaluación'!B28</f>
        <v>19</v>
      </c>
      <c r="C36" s="110" t="str">
        <f>+'Matriz de evaluación de riesgos'!D27</f>
        <v>O-8</v>
      </c>
      <c r="D36" s="134" t="str">
        <f>+'Matriz de evaluación de riesgos'!F27</f>
        <v xml:space="preserve">Personal, Insumos y Capacitaciones </v>
      </c>
      <c r="E36" s="134"/>
      <c r="F36" s="134"/>
      <c r="G36" s="134"/>
      <c r="H36" s="134"/>
      <c r="I36" s="134"/>
      <c r="J36" s="111">
        <f>+'Matriz de evaluación de riesgos'!H27</f>
        <v>5</v>
      </c>
      <c r="K36" s="111">
        <f>+'Matriz de evaluación de riesgos'!I27</f>
        <v>5</v>
      </c>
      <c r="L36" s="40">
        <f t="shared" si="0"/>
        <v>25</v>
      </c>
    </row>
    <row r="37" spans="2:12" ht="66" customHeight="1" x14ac:dyDescent="0.25">
      <c r="B37" s="109">
        <f>+'[1]Matriz de evaluación'!B29</f>
        <v>20</v>
      </c>
      <c r="C37" s="110" t="str">
        <f>+'Matriz de evaluación de riesgos'!D28</f>
        <v>O-9</v>
      </c>
      <c r="D37" s="134" t="str">
        <f>+'Matriz de evaluación de riesgos'!F28</f>
        <v xml:space="preserve">Falta de capacitaciones a empleados  y funcionarios de la Municipalidad de San Miguel Tucurú A.V. </v>
      </c>
      <c r="E37" s="134"/>
      <c r="F37" s="134"/>
      <c r="G37" s="134"/>
      <c r="H37" s="134"/>
      <c r="I37" s="134"/>
      <c r="J37" s="111">
        <f>+'Matriz de evaluación de riesgos'!H28</f>
        <v>4</v>
      </c>
      <c r="K37" s="111">
        <f>+'Matriz de evaluación de riesgos'!I28</f>
        <v>5</v>
      </c>
      <c r="L37" s="40">
        <f t="shared" si="0"/>
        <v>20</v>
      </c>
    </row>
    <row r="38" spans="2:12" ht="66" customHeight="1" x14ac:dyDescent="0.25">
      <c r="B38" s="109">
        <f>+'[1]Matriz de evaluación'!B30</f>
        <v>21</v>
      </c>
      <c r="C38" s="110" t="str">
        <f>+'Matriz de evaluación de riesgos'!D29</f>
        <v>C-5</v>
      </c>
      <c r="D38" s="134" t="str">
        <f>+'Matriz de evaluación de riesgos'!F29</f>
        <v>Creación y/o actualización de Manuales Administrativos y Operativos varios</v>
      </c>
      <c r="E38" s="134"/>
      <c r="F38" s="134"/>
      <c r="G38" s="134"/>
      <c r="H38" s="134"/>
      <c r="I38" s="134"/>
      <c r="J38" s="111">
        <f>+'Matriz de evaluación de riesgos'!H29</f>
        <v>3</v>
      </c>
      <c r="K38" s="111">
        <f>+'Matriz de evaluación de riesgos'!I29</f>
        <v>5</v>
      </c>
      <c r="L38" s="40">
        <f t="shared" si="0"/>
        <v>15</v>
      </c>
    </row>
    <row r="39" spans="2:12" ht="66" customHeight="1" x14ac:dyDescent="0.25">
      <c r="B39" s="109">
        <f>+'[1]Matriz de evaluación'!B32</f>
        <v>22</v>
      </c>
      <c r="C39" s="110" t="str">
        <f>+'Matriz de evaluación de riesgos'!D30</f>
        <v>E-6</v>
      </c>
      <c r="D39" s="134" t="str">
        <f>+'Matriz de evaluación de riesgos'!F30</f>
        <v>Escasa aplicación de Evaluaciones del Desempeño de Pesonal</v>
      </c>
      <c r="E39" s="134"/>
      <c r="F39" s="134"/>
      <c r="G39" s="134"/>
      <c r="H39" s="134"/>
      <c r="I39" s="134"/>
      <c r="J39" s="111">
        <f>+'Matriz de evaluación de riesgos'!H30</f>
        <v>5</v>
      </c>
      <c r="K39" s="111">
        <f>+'Matriz de evaluación de riesgos'!I30</f>
        <v>5</v>
      </c>
      <c r="L39" s="40">
        <f t="shared" si="0"/>
        <v>25</v>
      </c>
    </row>
    <row r="40" spans="2:12" ht="66" customHeight="1" x14ac:dyDescent="0.25">
      <c r="B40" s="109">
        <f>+'[1]Matriz de evaluación'!B33</f>
        <v>23</v>
      </c>
      <c r="C40" s="110" t="str">
        <f>+'Matriz de evaluación de riesgos'!D31</f>
        <v>C-6</v>
      </c>
      <c r="D40" s="134" t="str">
        <f>+'Matriz de evaluación de riesgos'!F31</f>
        <v xml:space="preserve">Actualización de datos de personal ante la Contraloría </v>
      </c>
      <c r="E40" s="134"/>
      <c r="F40" s="134"/>
      <c r="G40" s="134"/>
      <c r="H40" s="134"/>
      <c r="I40" s="134"/>
      <c r="J40" s="111">
        <f>+'Matriz de evaluación de riesgos'!H31</f>
        <v>4</v>
      </c>
      <c r="K40" s="111">
        <f>+'Matriz de evaluación de riesgos'!I31</f>
        <v>5</v>
      </c>
      <c r="L40" s="40">
        <f t="shared" si="0"/>
        <v>20</v>
      </c>
    </row>
    <row r="41" spans="2:12" ht="66" customHeight="1" x14ac:dyDescent="0.25">
      <c r="B41" s="109">
        <f>+'[1]Matriz de evaluación'!B34</f>
        <v>24</v>
      </c>
      <c r="C41" s="110" t="str">
        <f>+'Matriz de evaluación de riesgos'!D32</f>
        <v>C-7</v>
      </c>
      <c r="D41" s="134" t="str">
        <f>+'Matriz de evaluación de riesgos'!F32</f>
        <v>Adhición a comunicaciones electrónicas</v>
      </c>
      <c r="E41" s="134"/>
      <c r="F41" s="134"/>
      <c r="G41" s="134"/>
      <c r="H41" s="134"/>
      <c r="I41" s="134"/>
      <c r="J41" s="111">
        <f>+'Matriz de evaluación de riesgos'!H32</f>
        <v>4</v>
      </c>
      <c r="K41" s="111">
        <f>+'Matriz de evaluación de riesgos'!I32</f>
        <v>5</v>
      </c>
      <c r="L41" s="40">
        <f t="shared" si="0"/>
        <v>20</v>
      </c>
    </row>
    <row r="42" spans="2:12" ht="66" customHeight="1" x14ac:dyDescent="0.25">
      <c r="B42" s="109">
        <f>+'[1]Matriz de evaluación'!B35</f>
        <v>25</v>
      </c>
      <c r="C42" s="110" t="str">
        <f>+'Matriz de evaluación de riesgos'!D33</f>
        <v>O-10</v>
      </c>
      <c r="D42" s="134" t="str">
        <f>+'Matriz de evaluación de riesgos'!F33</f>
        <v>Registro Extemporaneo de Contratos en el Portal Electrónico GCG</v>
      </c>
      <c r="E42" s="134"/>
      <c r="F42" s="134"/>
      <c r="G42" s="134"/>
      <c r="H42" s="134"/>
      <c r="I42" s="134"/>
      <c r="J42" s="111">
        <f>+'Matriz de evaluación de riesgos'!H33</f>
        <v>5</v>
      </c>
      <c r="K42" s="111">
        <f>+'Matriz de evaluación de riesgos'!I33</f>
        <v>5</v>
      </c>
      <c r="L42" s="40">
        <f t="shared" si="0"/>
        <v>25</v>
      </c>
    </row>
    <row r="43" spans="2:12" ht="66" customHeight="1" x14ac:dyDescent="0.25">
      <c r="B43" s="109">
        <f>+'[1]Matriz de evaluación'!B36</f>
        <v>26</v>
      </c>
      <c r="C43" s="110" t="str">
        <f>+'Matriz de evaluación de riesgos'!D34</f>
        <v>O-11</v>
      </c>
      <c r="D43" s="134" t="str">
        <f>+'Matriz de evaluación de riesgos'!F34</f>
        <v>Libro de asistencia de ingreso y horarios de entradas y saldias</v>
      </c>
      <c r="E43" s="134"/>
      <c r="F43" s="134"/>
      <c r="G43" s="134"/>
      <c r="H43" s="134"/>
      <c r="I43" s="134"/>
      <c r="J43" s="111">
        <f>+'Matriz de evaluación de riesgos'!H34</f>
        <v>4</v>
      </c>
      <c r="K43" s="111">
        <f>+'Matriz de evaluación de riesgos'!I34</f>
        <v>5</v>
      </c>
      <c r="L43" s="40">
        <f t="shared" si="0"/>
        <v>20</v>
      </c>
    </row>
    <row r="44" spans="2:12" ht="66" customHeight="1" x14ac:dyDescent="0.25">
      <c r="B44" s="109">
        <f>+'[1]Matriz de evaluación'!B37</f>
        <v>27</v>
      </c>
      <c r="C44" s="110" t="str">
        <f>+'Matriz de evaluación de riesgos'!D35</f>
        <v>E-7</v>
      </c>
      <c r="D44" s="134" t="str">
        <f>+'Matriz de evaluación de riesgos'!F35</f>
        <v xml:space="preserve">Basurero Municipal </v>
      </c>
      <c r="E44" s="134"/>
      <c r="F44" s="134"/>
      <c r="G44" s="134"/>
      <c r="H44" s="134"/>
      <c r="I44" s="134"/>
      <c r="J44" s="111">
        <f>+'Matriz de evaluación de riesgos'!H35</f>
        <v>4</v>
      </c>
      <c r="K44" s="111">
        <f>+'Matriz de evaluación de riesgos'!I35</f>
        <v>4</v>
      </c>
      <c r="L44" s="40">
        <f t="shared" si="0"/>
        <v>16</v>
      </c>
    </row>
    <row r="45" spans="2:12" ht="66" customHeight="1" x14ac:dyDescent="0.25">
      <c r="B45" s="109">
        <f>+'[1]Matriz de evaluación'!B38</f>
        <v>28</v>
      </c>
      <c r="C45" s="110" t="str">
        <f>+'Matriz de evaluación de riesgos'!D36</f>
        <v>E-8</v>
      </c>
      <c r="D45" s="134" t="str">
        <f>+'Matriz de evaluación de riesgos'!F36</f>
        <v>Ordenamiento de Mercado</v>
      </c>
      <c r="E45" s="134"/>
      <c r="F45" s="134"/>
      <c r="G45" s="134"/>
      <c r="H45" s="134"/>
      <c r="I45" s="134"/>
      <c r="J45" s="111">
        <f>+'Matriz de evaluación de riesgos'!H36</f>
        <v>4</v>
      </c>
      <c r="K45" s="111">
        <f>+'Matriz de evaluación de riesgos'!I36</f>
        <v>3</v>
      </c>
      <c r="L45" s="40">
        <f t="shared" ref="L45:L62" si="1">+J45*K45</f>
        <v>12</v>
      </c>
    </row>
    <row r="46" spans="2:12" ht="66" customHeight="1" x14ac:dyDescent="0.25">
      <c r="B46" s="109">
        <v>29</v>
      </c>
      <c r="C46" s="110" t="str">
        <f>+'Matriz de evaluación de riesgos'!D37</f>
        <v>E-9</v>
      </c>
      <c r="D46" s="134" t="str">
        <f>+'Matriz de evaluación de riesgos'!F37</f>
        <v xml:space="preserve">Sistema de agua potable </v>
      </c>
      <c r="E46" s="134"/>
      <c r="F46" s="134"/>
      <c r="G46" s="134"/>
      <c r="H46" s="134"/>
      <c r="I46" s="134"/>
      <c r="J46" s="111">
        <f>+'Matriz de evaluación de riesgos'!H37</f>
        <v>3</v>
      </c>
      <c r="K46" s="111">
        <f>+'Matriz de evaluación de riesgos'!I37</f>
        <v>2</v>
      </c>
      <c r="L46" s="40">
        <f t="shared" si="1"/>
        <v>6</v>
      </c>
    </row>
    <row r="47" spans="2:12" ht="66" customHeight="1" x14ac:dyDescent="0.25">
      <c r="B47" s="109">
        <v>30</v>
      </c>
      <c r="C47" s="110" t="str">
        <f>+'Matriz de evaluación de riesgos'!D38</f>
        <v>E-10</v>
      </c>
      <c r="D47" s="134" t="str">
        <f>+'Matriz de evaluación de riesgos'!F38</f>
        <v xml:space="preserve">Baja recaudacion piso plaza </v>
      </c>
      <c r="E47" s="134"/>
      <c r="F47" s="134"/>
      <c r="G47" s="134"/>
      <c r="H47" s="134"/>
      <c r="I47" s="134"/>
      <c r="J47" s="111">
        <f>+'Matriz de evaluación de riesgos'!H38</f>
        <v>3</v>
      </c>
      <c r="K47" s="111">
        <f>+'Matriz de evaluación de riesgos'!I38</f>
        <v>2</v>
      </c>
      <c r="L47" s="40">
        <f t="shared" si="1"/>
        <v>6</v>
      </c>
    </row>
    <row r="48" spans="2:12" ht="66" customHeight="1" x14ac:dyDescent="0.25">
      <c r="B48" s="109">
        <v>31</v>
      </c>
      <c r="C48" s="110" t="str">
        <f>+'Matriz de evaluación de riesgos'!D39</f>
        <v>E-11</v>
      </c>
      <c r="D48" s="134" t="str">
        <f>+'Matriz de evaluación de riesgos'!F39</f>
        <v xml:space="preserve">Edificio en mal Estado </v>
      </c>
      <c r="E48" s="134"/>
      <c r="F48" s="134"/>
      <c r="G48" s="134"/>
      <c r="H48" s="134"/>
      <c r="I48" s="134"/>
      <c r="J48" s="111">
        <f>+'Matriz de evaluación de riesgos'!H39</f>
        <v>4</v>
      </c>
      <c r="K48" s="111">
        <f>+'Matriz de evaluación de riesgos'!I39</f>
        <v>4</v>
      </c>
      <c r="L48" s="40">
        <f t="shared" si="1"/>
        <v>16</v>
      </c>
    </row>
    <row r="49" spans="2:12" ht="66" customHeight="1" x14ac:dyDescent="0.25">
      <c r="B49" s="109">
        <v>32</v>
      </c>
      <c r="C49" s="110" t="str">
        <f>+'Matriz de evaluación de riesgos'!D40</f>
        <v>I-2</v>
      </c>
      <c r="D49" s="134" t="str">
        <f>+'Matriz de evaluación de riesgos'!F40</f>
        <v>Incumplimiento con los requirimientos de la Unidad de Acceso la Información Pública a oficina municipales.</v>
      </c>
      <c r="E49" s="134"/>
      <c r="F49" s="134"/>
      <c r="G49" s="134"/>
      <c r="H49" s="134"/>
      <c r="I49" s="134"/>
      <c r="J49" s="111">
        <f>+'Matriz de evaluación de riesgos'!H40</f>
        <v>6</v>
      </c>
      <c r="K49" s="111">
        <f>+'Matriz de evaluación de riesgos'!I40</f>
        <v>6</v>
      </c>
      <c r="L49" s="40">
        <f t="shared" si="1"/>
        <v>36</v>
      </c>
    </row>
    <row r="50" spans="2:12" ht="66" customHeight="1" x14ac:dyDescent="0.25">
      <c r="B50" s="109">
        <v>33</v>
      </c>
      <c r="C50" s="110" t="str">
        <f>+'Matriz de evaluación de riesgos'!D41</f>
        <v>I-3</v>
      </c>
      <c r="D50" s="134" t="str">
        <f>+'Matriz de evaluación de riesgos'!F41</f>
        <v>No presentar oportunamente las respuestas a requerimientos de informacion publica</v>
      </c>
      <c r="E50" s="134"/>
      <c r="F50" s="134"/>
      <c r="G50" s="134"/>
      <c r="H50" s="134"/>
      <c r="I50" s="134"/>
      <c r="J50" s="111">
        <f>+'Matriz de evaluación de riesgos'!H41</f>
        <v>4</v>
      </c>
      <c r="K50" s="111">
        <f>+'Matriz de evaluación de riesgos'!I41</f>
        <v>5</v>
      </c>
      <c r="L50" s="40">
        <f t="shared" si="1"/>
        <v>20</v>
      </c>
    </row>
    <row r="51" spans="2:12" ht="66" customHeight="1" x14ac:dyDescent="0.25">
      <c r="B51" s="109">
        <v>34</v>
      </c>
      <c r="C51" s="110" t="str">
        <f>+'Matriz de evaluación de riesgos'!D42</f>
        <v>C-10</v>
      </c>
      <c r="D51" s="134" t="str">
        <f>+'Matriz de evaluación de riesgos'!F42</f>
        <v>Inscripción de Contratos de Arrendamientos varios en el Registro de la CGC</v>
      </c>
      <c r="E51" s="134"/>
      <c r="F51" s="134"/>
      <c r="G51" s="134"/>
      <c r="H51" s="134"/>
      <c r="I51" s="134"/>
      <c r="J51" s="111">
        <f>+'Matriz de evaluación de riesgos'!H42</f>
        <v>4</v>
      </c>
      <c r="K51" s="111">
        <f>+'Matriz de evaluación de riesgos'!I42</f>
        <v>5</v>
      </c>
      <c r="L51" s="40">
        <f t="shared" si="1"/>
        <v>20</v>
      </c>
    </row>
    <row r="52" spans="2:12" ht="66" customHeight="1" x14ac:dyDescent="0.25">
      <c r="B52" s="109">
        <v>35</v>
      </c>
      <c r="C52" s="110" t="str">
        <f>+'Matriz de evaluación de riesgos'!D43</f>
        <v>C-11</v>
      </c>
      <c r="D52" s="134" t="str">
        <f>+'Matriz de evaluación de riesgos'!F43</f>
        <v>Memoria de Labores</v>
      </c>
      <c r="E52" s="134"/>
      <c r="F52" s="134"/>
      <c r="G52" s="134"/>
      <c r="H52" s="134"/>
      <c r="I52" s="134"/>
      <c r="J52" s="111">
        <f>+'Matriz de evaluación de riesgos'!H43</f>
        <v>5</v>
      </c>
      <c r="K52" s="111">
        <f>+'Matriz de evaluación de riesgos'!I43</f>
        <v>4</v>
      </c>
      <c r="L52" s="40">
        <f t="shared" si="1"/>
        <v>20</v>
      </c>
    </row>
    <row r="53" spans="2:12" ht="66" customHeight="1" x14ac:dyDescent="0.25">
      <c r="B53" s="109">
        <v>36</v>
      </c>
      <c r="C53" s="110" t="str">
        <f>+'Matriz de evaluación de riesgos'!D44</f>
        <v>I-4</v>
      </c>
      <c r="D53" s="134" t="str">
        <f>+'Matriz de evaluación de riesgos'!F44</f>
        <v>Publicación Actas en Portal de Transparencia</v>
      </c>
      <c r="E53" s="134"/>
      <c r="F53" s="134"/>
      <c r="G53" s="134"/>
      <c r="H53" s="134"/>
      <c r="I53" s="134"/>
      <c r="J53" s="111">
        <f>+'Matriz de evaluación de riesgos'!H44</f>
        <v>4</v>
      </c>
      <c r="K53" s="111">
        <f>+'Matriz de evaluación de riesgos'!I44</f>
        <v>4</v>
      </c>
      <c r="L53" s="40">
        <f t="shared" si="1"/>
        <v>16</v>
      </c>
    </row>
    <row r="54" spans="2:12" ht="66" customHeight="1" x14ac:dyDescent="0.25">
      <c r="B54" s="109">
        <v>37</v>
      </c>
      <c r="C54" s="110" t="str">
        <f>+'Matriz de evaluación de riesgos'!D45</f>
        <v>O-12</v>
      </c>
      <c r="D54" s="134" t="str">
        <f>+'Matriz de evaluación de riesgos'!F45</f>
        <v>Personería Jurídica</v>
      </c>
      <c r="E54" s="134"/>
      <c r="F54" s="134"/>
      <c r="G54" s="134"/>
      <c r="H54" s="134"/>
      <c r="I54" s="134"/>
      <c r="J54" s="111">
        <f>+'Matriz de evaluación de riesgos'!H45</f>
        <v>3</v>
      </c>
      <c r="K54" s="111">
        <f>+'Matriz de evaluación de riesgos'!I45</f>
        <v>5</v>
      </c>
      <c r="L54" s="40">
        <f t="shared" si="1"/>
        <v>15</v>
      </c>
    </row>
    <row r="55" spans="2:12" ht="66" customHeight="1" x14ac:dyDescent="0.25">
      <c r="B55" s="109">
        <v>38</v>
      </c>
      <c r="C55" s="110" t="str">
        <f>+'Matriz de evaluación de riesgos'!D46</f>
        <v>E-12</v>
      </c>
      <c r="D55" s="134" t="str">
        <f>+'Matriz de evaluación de riesgos'!F46</f>
        <v>Retardo en certificaciones varias en expedientes de proyectos</v>
      </c>
      <c r="E55" s="134"/>
      <c r="F55" s="134"/>
      <c r="G55" s="134"/>
      <c r="H55" s="134"/>
      <c r="I55" s="134"/>
      <c r="J55" s="111">
        <f>+'Matriz de evaluación de riesgos'!H46</f>
        <v>3</v>
      </c>
      <c r="K55" s="111">
        <f>+'Matriz de evaluación de riesgos'!I46</f>
        <v>4</v>
      </c>
      <c r="L55" s="40">
        <f t="shared" si="1"/>
        <v>12</v>
      </c>
    </row>
    <row r="56" spans="2:12" ht="66" customHeight="1" x14ac:dyDescent="0.25">
      <c r="B56" s="109">
        <v>39</v>
      </c>
      <c r="C56" s="110" t="str">
        <f>+'Matriz de evaluación de riesgos'!D47</f>
        <v>O-13</v>
      </c>
      <c r="D56" s="134" t="str">
        <f>+'Matriz de evaluación de riesgos'!F47</f>
        <v>Coordinaciòn de tiempos entre directores y funcionarios</v>
      </c>
      <c r="E56" s="134"/>
      <c r="F56" s="134"/>
      <c r="G56" s="134"/>
      <c r="H56" s="134"/>
      <c r="I56" s="134"/>
      <c r="J56" s="111">
        <f>+'Matriz de evaluación de riesgos'!H47</f>
        <v>5</v>
      </c>
      <c r="K56" s="111">
        <f>+'Matriz de evaluación de riesgos'!I47</f>
        <v>5</v>
      </c>
      <c r="L56" s="40">
        <f t="shared" si="1"/>
        <v>25</v>
      </c>
    </row>
    <row r="57" spans="2:12" ht="66" customHeight="1" x14ac:dyDescent="0.25">
      <c r="B57" s="109">
        <v>40</v>
      </c>
      <c r="C57" s="110" t="str">
        <f>+'Matriz de evaluación de riesgos'!D48</f>
        <v>E-13</v>
      </c>
      <c r="D57" s="134" t="str">
        <f>+'Matriz de evaluación de riesgos'!F48</f>
        <v xml:space="preserve">Personal insuficiente en el área de secretaría </v>
      </c>
      <c r="E57" s="134"/>
      <c r="F57" s="134"/>
      <c r="G57" s="134"/>
      <c r="H57" s="134"/>
      <c r="I57" s="134"/>
      <c r="J57" s="111">
        <f>+'Matriz de evaluación de riesgos'!H48</f>
        <v>5</v>
      </c>
      <c r="K57" s="111">
        <f>+'Matriz de evaluación de riesgos'!I48</f>
        <v>5</v>
      </c>
      <c r="L57" s="40">
        <f t="shared" si="1"/>
        <v>25</v>
      </c>
    </row>
    <row r="58" spans="2:12" ht="66" customHeight="1" x14ac:dyDescent="0.25">
      <c r="B58" s="109">
        <v>41</v>
      </c>
      <c r="C58" s="110" t="str">
        <f>+'Matriz de evaluación de riesgos'!D49</f>
        <v>I-6</v>
      </c>
      <c r="D58" s="134" t="str">
        <f>+'Matriz de evaluación de riesgos'!F49</f>
        <v>Uso de sistemas informáticos tales como DISCODE, COMUDE SCEP, GUATECOMRPAS, SNIP</v>
      </c>
      <c r="E58" s="134"/>
      <c r="F58" s="134"/>
      <c r="G58" s="134"/>
      <c r="H58" s="134"/>
      <c r="I58" s="134"/>
      <c r="J58" s="111">
        <f>+'Matriz de evaluación de riesgos'!H49</f>
        <v>5</v>
      </c>
      <c r="K58" s="111">
        <f>+'Matriz de evaluación de riesgos'!I49</f>
        <v>5</v>
      </c>
      <c r="L58" s="40">
        <f t="shared" si="1"/>
        <v>25</v>
      </c>
    </row>
    <row r="59" spans="2:12" ht="66" customHeight="1" x14ac:dyDescent="0.25">
      <c r="B59" s="109">
        <v>42</v>
      </c>
      <c r="C59" s="110" t="str">
        <f>+'Matriz de evaluación de riesgos'!D50</f>
        <v>C-12</v>
      </c>
      <c r="D59" s="134" t="str">
        <f>+'Matriz de evaluación de riesgos'!F50</f>
        <v>Trámite de Solicitudes de Información Pública</v>
      </c>
      <c r="E59" s="134"/>
      <c r="F59" s="134"/>
      <c r="G59" s="134"/>
      <c r="H59" s="134"/>
      <c r="I59" s="134"/>
      <c r="J59" s="111">
        <f>+'Matriz de evaluación de riesgos'!H50</f>
        <v>2</v>
      </c>
      <c r="K59" s="111">
        <f>+'Matriz de evaluación de riesgos'!I50</f>
        <v>5</v>
      </c>
      <c r="L59" s="40">
        <f t="shared" si="1"/>
        <v>10</v>
      </c>
    </row>
    <row r="60" spans="2:12" ht="66" customHeight="1" x14ac:dyDescent="0.25">
      <c r="B60" s="109">
        <v>43</v>
      </c>
      <c r="C60" s="110" t="str">
        <f>+'Matriz de evaluación de riesgos'!D51</f>
        <v>C-13</v>
      </c>
      <c r="D60" s="134" t="str">
        <f>+'Matriz de evaluación de riesgos'!F51</f>
        <v>Publicación de la Información de Oficio en el Portal Web</v>
      </c>
      <c r="E60" s="134"/>
      <c r="F60" s="134"/>
      <c r="G60" s="134"/>
      <c r="H60" s="134"/>
      <c r="I60" s="134"/>
      <c r="J60" s="111">
        <f>+'Matriz de evaluación de riesgos'!H51</f>
        <v>3</v>
      </c>
      <c r="K60" s="111">
        <f>+'Matriz de evaluación de riesgos'!I51</f>
        <v>5</v>
      </c>
      <c r="L60" s="40">
        <f t="shared" si="1"/>
        <v>15</v>
      </c>
    </row>
    <row r="61" spans="2:12" ht="66" customHeight="1" x14ac:dyDescent="0.25">
      <c r="B61" s="109">
        <v>44</v>
      </c>
      <c r="C61" s="110" t="str">
        <f>+'Matriz de evaluación de riesgos'!D52</f>
        <v>O-14</v>
      </c>
      <c r="D61" s="134" t="str">
        <f>+'Matriz de evaluación de riesgos'!F52</f>
        <v>Resguardo de la información archivada en la UIPM</v>
      </c>
      <c r="E61" s="134"/>
      <c r="F61" s="134"/>
      <c r="G61" s="134"/>
      <c r="H61" s="134"/>
      <c r="I61" s="134"/>
      <c r="J61" s="111">
        <f>+'Matriz de evaluación de riesgos'!H52</f>
        <v>5</v>
      </c>
      <c r="K61" s="111">
        <f>+'Matriz de evaluación de riesgos'!I52</f>
        <v>4</v>
      </c>
      <c r="L61" s="40">
        <f t="shared" si="1"/>
        <v>20</v>
      </c>
    </row>
    <row r="62" spans="2:12" ht="66" customHeight="1" x14ac:dyDescent="0.25">
      <c r="B62" s="109">
        <v>45</v>
      </c>
      <c r="C62" s="110" t="str">
        <f>+'Matriz de evaluación de riesgos'!D53</f>
        <v>E-14</v>
      </c>
      <c r="D62" s="134" t="str">
        <f>+'Matriz de evaluación de riesgos'!F53</f>
        <v>Promoción de los procedimientos para el Acceso a la Información Pública</v>
      </c>
      <c r="E62" s="134"/>
      <c r="F62" s="134"/>
      <c r="G62" s="134"/>
      <c r="H62" s="134"/>
      <c r="I62" s="134"/>
      <c r="J62" s="111">
        <f>+'Matriz de evaluación de riesgos'!H53</f>
        <v>4</v>
      </c>
      <c r="K62" s="111">
        <f>+'Matriz de evaluación de riesgos'!I53</f>
        <v>3</v>
      </c>
      <c r="L62" s="40">
        <f t="shared" si="1"/>
        <v>12</v>
      </c>
    </row>
    <row r="63" spans="2:12" x14ac:dyDescent="0.25">
      <c r="L63" s="33"/>
    </row>
    <row r="64" spans="2:12" x14ac:dyDescent="0.25">
      <c r="L64" s="33"/>
    </row>
    <row r="65" spans="12:12" x14ac:dyDescent="0.25">
      <c r="L65" s="33"/>
    </row>
    <row r="66" spans="12:12" x14ac:dyDescent="0.25">
      <c r="L66" s="33"/>
    </row>
  </sheetData>
  <autoFilter ref="B17:L62">
    <filterColumn colId="2" showButton="0"/>
    <filterColumn colId="3" showButton="0"/>
    <filterColumn colId="4" showButton="0"/>
    <filterColumn colId="5" showButton="0"/>
    <filterColumn colId="6" showButton="0"/>
  </autoFilter>
  <mergeCells count="50">
    <mergeCell ref="D61:I61"/>
    <mergeCell ref="D62:I62"/>
    <mergeCell ref="D55:I55"/>
    <mergeCell ref="D56:I56"/>
    <mergeCell ref="D58:I58"/>
    <mergeCell ref="D59:I59"/>
    <mergeCell ref="D60:I60"/>
    <mergeCell ref="D19:I19"/>
    <mergeCell ref="D20:I20"/>
    <mergeCell ref="D21:I21"/>
    <mergeCell ref="B2:L2"/>
    <mergeCell ref="D17:I17"/>
    <mergeCell ref="E7:E11"/>
    <mergeCell ref="H14:L14"/>
    <mergeCell ref="D18:I18"/>
    <mergeCell ref="B16:L16"/>
    <mergeCell ref="D22:I22"/>
    <mergeCell ref="D23:I23"/>
    <mergeCell ref="D24:I24"/>
    <mergeCell ref="D25:I25"/>
    <mergeCell ref="D26:I26"/>
    <mergeCell ref="D27:I27"/>
    <mergeCell ref="D28:I28"/>
    <mergeCell ref="D29:I29"/>
    <mergeCell ref="D30:I30"/>
    <mergeCell ref="D31:I31"/>
    <mergeCell ref="D32:I32"/>
    <mergeCell ref="D33:I33"/>
    <mergeCell ref="D34:I34"/>
    <mergeCell ref="D35:I35"/>
    <mergeCell ref="D36:I36"/>
    <mergeCell ref="D37:I37"/>
    <mergeCell ref="D38:I38"/>
    <mergeCell ref="D39:I39"/>
    <mergeCell ref="D40:I40"/>
    <mergeCell ref="D41:I41"/>
    <mergeCell ref="D42:I42"/>
    <mergeCell ref="D43:I43"/>
    <mergeCell ref="D44:I44"/>
    <mergeCell ref="D57:I57"/>
    <mergeCell ref="D45:I45"/>
    <mergeCell ref="D46:I46"/>
    <mergeCell ref="D47:I47"/>
    <mergeCell ref="D48:I48"/>
    <mergeCell ref="D49:I49"/>
    <mergeCell ref="D51:I51"/>
    <mergeCell ref="D50:I50"/>
    <mergeCell ref="D52:I52"/>
    <mergeCell ref="D53:I53"/>
    <mergeCell ref="D54:I54"/>
  </mergeCells>
  <conditionalFormatting sqref="H7:L11">
    <cfRule type="cellIs" dxfId="20" priority="1" operator="between">
      <formula>10.1</formula>
      <formula>15</formula>
    </cfRule>
    <cfRule type="cellIs" dxfId="19" priority="10" operator="greaterThan">
      <formula>15</formula>
    </cfRule>
    <cfRule type="cellIs" dxfId="18" priority="11" operator="between">
      <formula>10</formula>
      <formula>15</formula>
    </cfRule>
    <cfRule type="cellIs" dxfId="17" priority="12" operator="between">
      <formula>10.1</formula>
      <formula>15</formula>
    </cfRule>
    <cfRule type="cellIs" dxfId="16" priority="13" operator="between">
      <formula>1</formula>
      <formula>10</formula>
    </cfRule>
    <cfRule type="cellIs" dxfId="15" priority="14" operator="between">
      <formula>1</formula>
      <formula>5</formula>
    </cfRule>
    <cfRule type="cellIs" dxfId="14" priority="15" operator="greaterThan">
      <formula>15</formula>
    </cfRule>
    <cfRule type="cellIs" dxfId="13" priority="16" operator="between">
      <formula>10.1</formula>
      <formula>15</formula>
    </cfRule>
    <cfRule type="cellIs" dxfId="12" priority="17" operator="between">
      <formula>1</formula>
      <formula>10</formula>
    </cfRule>
  </conditionalFormatting>
  <conditionalFormatting sqref="L18:L62">
    <cfRule type="cellIs" dxfId="11" priority="2" operator="greaterThan">
      <formula>15</formula>
    </cfRule>
    <cfRule type="cellIs" dxfId="10" priority="3" operator="between">
      <formula>10</formula>
      <formula>15</formula>
    </cfRule>
    <cfRule type="cellIs" dxfId="9" priority="4" operator="between">
      <formula>10.1</formula>
      <formula>15</formula>
    </cfRule>
    <cfRule type="cellIs" dxfId="8" priority="5" operator="between">
      <formula>1</formula>
      <formula>10</formula>
    </cfRule>
    <cfRule type="cellIs" dxfId="7" priority="6" operator="between">
      <formula>1</formula>
      <formula>5</formula>
    </cfRule>
    <cfRule type="cellIs" dxfId="6" priority="7" operator="greaterThan">
      <formula>15</formula>
    </cfRule>
    <cfRule type="cellIs" dxfId="5" priority="8" operator="between">
      <formula>10.1</formula>
      <formula>15</formula>
    </cfRule>
    <cfRule type="cellIs" dxfId="4" priority="9" operator="between">
      <formula>1</formula>
      <formula>10</formula>
    </cfRule>
  </conditionalFormatting>
  <pageMargins left="0.7" right="0.7" top="0.75" bottom="0.75" header="0.3" footer="0.3"/>
  <pageSetup paperSize="5" scale="9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
  <sheetViews>
    <sheetView showGridLines="0" tabSelected="1" zoomScale="85" zoomScaleNormal="85" workbookViewId="0">
      <selection activeCell="C8" sqref="C8"/>
    </sheetView>
  </sheetViews>
  <sheetFormatPr baseColWidth="10" defaultColWidth="11.7109375" defaultRowHeight="11.25" x14ac:dyDescent="0.2"/>
  <cols>
    <col min="1" max="1" width="3.5703125" style="2" customWidth="1"/>
    <col min="2" max="2" width="3.7109375" style="2" bestFit="1" customWidth="1"/>
    <col min="3" max="3" width="29" style="2" customWidth="1"/>
    <col min="4" max="4" width="6.28515625" style="2" bestFit="1" customWidth="1"/>
    <col min="5" max="5" width="10.85546875" style="2" customWidth="1"/>
    <col min="6" max="6" width="19.42578125" style="2" customWidth="1"/>
    <col min="7" max="7" width="22.5703125" style="12" hidden="1" customWidth="1"/>
    <col min="8" max="8" width="11.7109375" style="12"/>
    <col min="9" max="9" width="14.7109375" style="12" hidden="1" customWidth="1"/>
    <col min="10" max="10" width="26.5703125" style="2" customWidth="1"/>
    <col min="11" max="11" width="18" style="2" customWidth="1"/>
    <col min="12" max="12" width="17" style="2" customWidth="1"/>
    <col min="13" max="13" width="13.85546875" style="2" customWidth="1"/>
    <col min="14" max="14" width="13.42578125" style="2" customWidth="1"/>
    <col min="15" max="15" width="15.42578125" style="2" customWidth="1"/>
    <col min="16" max="16384" width="11.7109375" style="2"/>
  </cols>
  <sheetData>
    <row r="1" spans="2:15" ht="17.45" x14ac:dyDescent="0.3">
      <c r="B1" s="144" t="s">
        <v>46</v>
      </c>
      <c r="C1" s="144"/>
      <c r="D1" s="144"/>
      <c r="E1" s="144"/>
      <c r="F1" s="144"/>
      <c r="G1" s="144"/>
      <c r="H1" s="144"/>
      <c r="I1" s="144"/>
      <c r="J1" s="144"/>
      <c r="K1" s="144"/>
      <c r="L1" s="144"/>
      <c r="M1" s="144"/>
      <c r="N1" s="144"/>
      <c r="O1" s="144"/>
    </row>
    <row r="2" spans="2:15" ht="10.15" x14ac:dyDescent="0.2">
      <c r="B2" s="24"/>
      <c r="C2" s="24"/>
      <c r="D2" s="24"/>
      <c r="E2" s="24"/>
      <c r="F2" s="24"/>
      <c r="G2" s="25"/>
      <c r="H2" s="25"/>
      <c r="I2" s="25"/>
      <c r="J2" s="24"/>
      <c r="K2" s="24"/>
      <c r="L2" s="24"/>
      <c r="M2" s="24"/>
      <c r="N2" s="24"/>
      <c r="O2" s="24"/>
    </row>
    <row r="3" spans="2:15" ht="18.75" x14ac:dyDescent="0.3">
      <c r="B3" s="16" t="s">
        <v>47</v>
      </c>
      <c r="C3" s="65"/>
      <c r="D3" s="66" t="s">
        <v>75</v>
      </c>
      <c r="E3" s="66"/>
      <c r="F3" s="39"/>
      <c r="G3" s="67"/>
      <c r="H3" s="67"/>
      <c r="I3" s="67"/>
      <c r="J3" s="39"/>
      <c r="K3" s="39"/>
      <c r="L3" s="39"/>
      <c r="M3" s="39"/>
      <c r="N3" s="39"/>
      <c r="O3" s="39"/>
    </row>
    <row r="4" spans="2:15" ht="18.75" x14ac:dyDescent="0.3">
      <c r="B4" s="16" t="s">
        <v>48</v>
      </c>
      <c r="C4" s="65"/>
      <c r="D4" s="68" t="s">
        <v>80</v>
      </c>
      <c r="E4" s="68"/>
      <c r="F4" s="39"/>
      <c r="G4" s="67"/>
      <c r="H4" s="67"/>
      <c r="I4" s="67"/>
      <c r="J4" s="39"/>
      <c r="K4" s="39"/>
      <c r="L4" s="39"/>
      <c r="M4" s="39"/>
      <c r="N4" s="39"/>
      <c r="O4" s="39"/>
    </row>
    <row r="5" spans="2:15" ht="18.75" x14ac:dyDescent="0.3">
      <c r="C5" s="69"/>
      <c r="D5" s="69"/>
      <c r="E5" s="69"/>
      <c r="F5" s="69"/>
      <c r="G5" s="70"/>
      <c r="H5" s="70"/>
      <c r="I5" s="70"/>
      <c r="J5" s="69"/>
      <c r="K5" s="69"/>
      <c r="L5" s="69"/>
      <c r="M5" s="69"/>
      <c r="N5" s="69"/>
      <c r="O5" s="69"/>
    </row>
    <row r="6" spans="2:15" s="11" customFormat="1" ht="18.75" x14ac:dyDescent="0.3">
      <c r="C6" s="71" t="s">
        <v>35</v>
      </c>
      <c r="D6" s="71"/>
      <c r="E6" s="71" t="s">
        <v>36</v>
      </c>
      <c r="F6" s="71" t="s">
        <v>37</v>
      </c>
      <c r="G6" s="72"/>
      <c r="H6" s="73" t="s">
        <v>38</v>
      </c>
      <c r="I6" s="72"/>
      <c r="J6" s="71" t="s">
        <v>39</v>
      </c>
      <c r="K6" s="71" t="s">
        <v>40</v>
      </c>
      <c r="L6" s="71" t="s">
        <v>41</v>
      </c>
      <c r="M6" s="71" t="s">
        <v>42</v>
      </c>
      <c r="N6" s="71" t="s">
        <v>43</v>
      </c>
      <c r="O6" s="71" t="s">
        <v>63</v>
      </c>
    </row>
    <row r="7" spans="2:15" ht="93.75" x14ac:dyDescent="0.2">
      <c r="B7" s="13" t="s">
        <v>0</v>
      </c>
      <c r="C7" s="74" t="s">
        <v>20</v>
      </c>
      <c r="D7" s="75" t="s">
        <v>22</v>
      </c>
      <c r="E7" s="75" t="s">
        <v>23</v>
      </c>
      <c r="F7" s="75" t="s">
        <v>24</v>
      </c>
      <c r="G7" s="76" t="s">
        <v>25</v>
      </c>
      <c r="H7" s="76" t="s">
        <v>26</v>
      </c>
      <c r="I7" s="76" t="s">
        <v>27</v>
      </c>
      <c r="J7" s="75" t="s">
        <v>28</v>
      </c>
      <c r="K7" s="75" t="s">
        <v>29</v>
      </c>
      <c r="L7" s="75" t="s">
        <v>30</v>
      </c>
      <c r="M7" s="75" t="s">
        <v>31</v>
      </c>
      <c r="N7" s="75" t="s">
        <v>32</v>
      </c>
      <c r="O7" s="74" t="s">
        <v>33</v>
      </c>
    </row>
    <row r="8" spans="2:15" ht="220.5" x14ac:dyDescent="0.2">
      <c r="B8" s="48">
        <f>'Matriz de evaluación de riesgos'!B9</f>
        <v>1</v>
      </c>
      <c r="C8" s="59" t="str">
        <f>+'Matriz de evaluación de riesgos'!F9</f>
        <v>FALTA DE COORDINACION CON OTRAS DIRECCIONES</v>
      </c>
      <c r="D8" s="59" t="str">
        <f>+'Matriz de evaluación de riesgos'!D9</f>
        <v>O-1</v>
      </c>
      <c r="E8" s="61">
        <f>'Matriz de evaluación de riesgos'!L9</f>
        <v>4.5</v>
      </c>
      <c r="F8" s="59" t="s">
        <v>97</v>
      </c>
      <c r="G8" s="62" t="str">
        <f>'Matriz de evaluación de riesgos'!M9</f>
        <v>Dar seguimiento a oficios solicitando e informando sobre los procesos de compras y contrataciones en las direcciones involucradas</v>
      </c>
      <c r="H8" s="62" t="s">
        <v>60</v>
      </c>
      <c r="I8" s="62" t="s">
        <v>34</v>
      </c>
      <c r="J8" s="59" t="s">
        <v>435</v>
      </c>
      <c r="K8" s="59" t="s">
        <v>100</v>
      </c>
      <c r="L8" s="59" t="s">
        <v>95</v>
      </c>
      <c r="M8" s="63">
        <v>44197</v>
      </c>
      <c r="N8" s="63">
        <v>44561</v>
      </c>
      <c r="O8" s="48"/>
    </row>
    <row r="9" spans="2:15" ht="173.25" x14ac:dyDescent="0.2">
      <c r="B9" s="48">
        <f>'Matriz de evaluación de riesgos'!B10</f>
        <v>2</v>
      </c>
      <c r="C9" s="59" t="str">
        <f>+'Matriz de evaluación de riesgos'!F10</f>
        <v>INGRESOS NO PERCIBIDOS POR FALTA DE COBRO Y GESTION EN OTRAS DEPENDENCIAS RESPONSABLES</v>
      </c>
      <c r="D9" s="59" t="str">
        <f>+'Matriz de evaluación de riesgos'!D10</f>
        <v>E-1</v>
      </c>
      <c r="E9" s="61">
        <f>'Matriz de evaluación de riesgos'!L10</f>
        <v>7.5</v>
      </c>
      <c r="F9" s="59" t="s">
        <v>98</v>
      </c>
      <c r="G9" s="62" t="str">
        <f>'Matriz de evaluación de riesgos'!M10</f>
        <v>Ejecutar y planificar un plan de cobros y gestiones por parte de la DAAFIM, SERVICIOS PUBLICOS, JUZGADO DE ASUNTOS MUNICIPALES Y OFICIA DE IUSI-CATASTRO.</v>
      </c>
      <c r="H9" s="62" t="s">
        <v>60</v>
      </c>
      <c r="I9" s="62" t="s">
        <v>44</v>
      </c>
      <c r="J9" s="59" t="s">
        <v>436</v>
      </c>
      <c r="K9" s="59" t="s">
        <v>101</v>
      </c>
      <c r="L9" s="59" t="s">
        <v>96</v>
      </c>
      <c r="M9" s="63">
        <v>44197</v>
      </c>
      <c r="N9" s="63">
        <v>44561</v>
      </c>
      <c r="O9" s="48"/>
    </row>
    <row r="10" spans="2:15" ht="141.75" x14ac:dyDescent="0.2">
      <c r="B10" s="48">
        <f>'Matriz de evaluación de riesgos'!B11</f>
        <v>3</v>
      </c>
      <c r="C10" s="59" t="str">
        <f>+'Matriz de evaluación de riesgos'!F11</f>
        <v>RENDICION DE CUENTAS DEMORADA</v>
      </c>
      <c r="D10" s="59" t="str">
        <f>+'Matriz de evaluación de riesgos'!D11</f>
        <v>I-1</v>
      </c>
      <c r="E10" s="61">
        <f>'Matriz de evaluación de riesgos'!L11</f>
        <v>8</v>
      </c>
      <c r="F10" s="59" t="s">
        <v>99</v>
      </c>
      <c r="G10" s="62"/>
      <c r="H10" s="62" t="s">
        <v>60</v>
      </c>
      <c r="I10" s="62"/>
      <c r="J10" s="59" t="s">
        <v>437</v>
      </c>
      <c r="K10" s="59" t="s">
        <v>100</v>
      </c>
      <c r="L10" s="59" t="s">
        <v>96</v>
      </c>
      <c r="M10" s="63">
        <v>44197</v>
      </c>
      <c r="N10" s="63">
        <v>44561</v>
      </c>
      <c r="O10" s="59"/>
    </row>
    <row r="11" spans="2:15" ht="393.75" x14ac:dyDescent="0.2">
      <c r="B11" s="48">
        <f>'Matriz de evaluación de riesgos'!B12</f>
        <v>4</v>
      </c>
      <c r="C11" s="59" t="str">
        <f>+'Matriz de evaluación de riesgos'!F12</f>
        <v>Cumplimiento del Plan Operativo Anual</v>
      </c>
      <c r="D11" s="59" t="str">
        <f>+'Matriz de evaluación de riesgos'!D12</f>
        <v>O-2</v>
      </c>
      <c r="E11" s="61">
        <f>'Matriz de evaluación de riesgos'!L12</f>
        <v>7.5</v>
      </c>
      <c r="F11" s="59" t="s">
        <v>210</v>
      </c>
      <c r="G11" s="62" t="s">
        <v>104</v>
      </c>
      <c r="H11" s="62" t="s">
        <v>60</v>
      </c>
      <c r="I11" s="62" t="s">
        <v>211</v>
      </c>
      <c r="J11" s="59" t="s">
        <v>438</v>
      </c>
      <c r="K11" s="59" t="s">
        <v>212</v>
      </c>
      <c r="L11" s="59" t="s">
        <v>213</v>
      </c>
      <c r="M11" s="63">
        <v>44562</v>
      </c>
      <c r="N11" s="63" t="s">
        <v>214</v>
      </c>
      <c r="O11" s="59" t="s">
        <v>215</v>
      </c>
    </row>
    <row r="12" spans="2:15" ht="204.75" x14ac:dyDescent="0.2">
      <c r="B12" s="48">
        <f>'Matriz de evaluación de riesgos'!B13</f>
        <v>5</v>
      </c>
      <c r="C12" s="59" t="str">
        <f>+'Matriz de evaluación de riesgos'!F13</f>
        <v>Falta de comunicación y responsabilidades para el apoyo de conformación de expedientes o documentación legal dentro de la DMP, para el respaldo de proyecto en gestión (SECRETARIA, DAFIM, Concejo Municipals)</v>
      </c>
      <c r="D12" s="59" t="str">
        <f>+'Matriz de evaluación de riesgos'!D13</f>
        <v>O-3</v>
      </c>
      <c r="E12" s="61">
        <f>'Matriz de evaluación de riesgos'!L13</f>
        <v>4.5</v>
      </c>
      <c r="F12" s="59" t="s">
        <v>216</v>
      </c>
      <c r="G12" s="62" t="s">
        <v>108</v>
      </c>
      <c r="H12" s="62" t="s">
        <v>60</v>
      </c>
      <c r="I12" s="62" t="s">
        <v>217</v>
      </c>
      <c r="J12" s="59" t="s">
        <v>439</v>
      </c>
      <c r="K12" s="59" t="s">
        <v>218</v>
      </c>
      <c r="L12" s="59" t="s">
        <v>219</v>
      </c>
      <c r="M12" s="63">
        <v>44562</v>
      </c>
      <c r="N12" s="63" t="s">
        <v>214</v>
      </c>
      <c r="O12" s="59" t="s">
        <v>220</v>
      </c>
    </row>
    <row r="13" spans="2:15" ht="141.75" x14ac:dyDescent="0.2">
      <c r="B13" s="48">
        <f>'Matriz de evaluación de riesgos'!B14</f>
        <v>6</v>
      </c>
      <c r="C13" s="59" t="str">
        <f>+'Matriz de evaluación de riesgos'!F14</f>
        <v>Se tiene muchos portales para el ingreso de información( SIPLAN, SIPROCODE, FORMULACION SNIP, GUATECOMPRAS, MODULO DE SEGUIMIETO SNIP, SUPERVISIÓN DE PROYECTOS, actualización de las áreas rurales</v>
      </c>
      <c r="D13" s="59" t="str">
        <f>+'Matriz de evaluación de riesgos'!D14</f>
        <v>O-4</v>
      </c>
      <c r="E13" s="61">
        <f>'Matriz de evaluación de riesgos'!L14</f>
        <v>9</v>
      </c>
      <c r="F13" s="59" t="s">
        <v>221</v>
      </c>
      <c r="G13" s="62" t="s">
        <v>113</v>
      </c>
      <c r="H13" s="62" t="s">
        <v>60</v>
      </c>
      <c r="I13" s="62" t="s">
        <v>110</v>
      </c>
      <c r="J13" s="59" t="s">
        <v>440</v>
      </c>
      <c r="K13" s="59" t="s">
        <v>222</v>
      </c>
      <c r="L13" s="59" t="s">
        <v>223</v>
      </c>
      <c r="M13" s="63">
        <v>44562</v>
      </c>
      <c r="N13" s="63" t="s">
        <v>214</v>
      </c>
      <c r="O13" s="59" t="s">
        <v>224</v>
      </c>
    </row>
    <row r="14" spans="2:15" ht="157.5" x14ac:dyDescent="0.2">
      <c r="B14" s="48">
        <f>'Matriz de evaluación de riesgos'!B15</f>
        <v>7</v>
      </c>
      <c r="C14" s="59" t="str">
        <f>+'Matriz de evaluación de riesgos'!F15</f>
        <v>Falta de equipo de trabajo (fotocopiadora tamaño oficio, ploter para la impresión de planos, Equipo Topografico para levantamiento de campo, personal de campo y técnico.)</v>
      </c>
      <c r="D14" s="59" t="str">
        <f>+'Matriz de evaluación de riesgos'!D15</f>
        <v>O-5</v>
      </c>
      <c r="E14" s="61">
        <f>'Matriz de evaluación de riesgos'!L15</f>
        <v>4</v>
      </c>
      <c r="F14" s="59" t="s">
        <v>225</v>
      </c>
      <c r="G14" s="62" t="s">
        <v>118</v>
      </c>
      <c r="H14" s="62" t="s">
        <v>60</v>
      </c>
      <c r="I14" s="62" t="s">
        <v>115</v>
      </c>
      <c r="J14" s="59" t="s">
        <v>441</v>
      </c>
      <c r="K14" s="59" t="s">
        <v>226</v>
      </c>
      <c r="L14" s="59" t="s">
        <v>227</v>
      </c>
      <c r="M14" s="63">
        <v>44562</v>
      </c>
      <c r="N14" s="63" t="s">
        <v>214</v>
      </c>
      <c r="O14" s="59" t="s">
        <v>228</v>
      </c>
    </row>
    <row r="15" spans="2:15" ht="204.75" x14ac:dyDescent="0.2">
      <c r="B15" s="48">
        <f>'Matriz de evaluación de riesgos'!B16</f>
        <v>8</v>
      </c>
      <c r="C15" s="59" t="str">
        <f>+'Matriz de evaluación de riesgos'!F16</f>
        <v>Manejo del Plan Estrategico Institucional</v>
      </c>
      <c r="D15" s="59" t="str">
        <f>+'Matriz de evaluación de riesgos'!D16</f>
        <v>E-2</v>
      </c>
      <c r="E15" s="61">
        <f>'Matriz de evaluación de riesgos'!L16</f>
        <v>8</v>
      </c>
      <c r="F15" s="59" t="s">
        <v>229</v>
      </c>
      <c r="G15" s="62" t="s">
        <v>230</v>
      </c>
      <c r="H15" s="62" t="s">
        <v>60</v>
      </c>
      <c r="I15" s="62" t="s">
        <v>119</v>
      </c>
      <c r="J15" s="59" t="s">
        <v>442</v>
      </c>
      <c r="K15" s="59" t="s">
        <v>231</v>
      </c>
      <c r="L15" s="59" t="s">
        <v>213</v>
      </c>
      <c r="M15" s="63">
        <v>44562</v>
      </c>
      <c r="N15" s="63" t="s">
        <v>214</v>
      </c>
      <c r="O15" s="59" t="s">
        <v>232</v>
      </c>
    </row>
    <row r="16" spans="2:15" ht="173.25" x14ac:dyDescent="0.2">
      <c r="B16" s="48">
        <f>'Matriz de evaluación de riesgos'!B17</f>
        <v>9</v>
      </c>
      <c r="C16" s="59" t="str">
        <f>+'Matriz de evaluación de riesgos'!F17</f>
        <v>Procesos de ejecución de socialización de ejecución del Plan Operativo Multianual</v>
      </c>
      <c r="D16" s="59" t="str">
        <f>+'Matriz de evaluación de riesgos'!D17</f>
        <v>C-2</v>
      </c>
      <c r="E16" s="61">
        <f>'Matriz de evaluación de riesgos'!L17</f>
        <v>10</v>
      </c>
      <c r="F16" s="59" t="s">
        <v>233</v>
      </c>
      <c r="G16" s="62" t="s">
        <v>234</v>
      </c>
      <c r="H16" s="62" t="s">
        <v>60</v>
      </c>
      <c r="I16" s="62" t="s">
        <v>123</v>
      </c>
      <c r="J16" s="59" t="s">
        <v>443</v>
      </c>
      <c r="K16" s="59" t="s">
        <v>235</v>
      </c>
      <c r="L16" s="59" t="s">
        <v>236</v>
      </c>
      <c r="M16" s="63">
        <v>44562</v>
      </c>
      <c r="N16" s="63" t="s">
        <v>214</v>
      </c>
      <c r="O16" s="59" t="s">
        <v>237</v>
      </c>
    </row>
    <row r="17" spans="2:15" s="38" customFormat="1" ht="283.5" x14ac:dyDescent="0.25">
      <c r="B17" s="48">
        <f>'Matriz de evaluación de riesgos'!B18</f>
        <v>10</v>
      </c>
      <c r="C17" s="59" t="str">
        <f>+'Matriz de evaluación de riesgos'!F18</f>
        <v>Gestión de fondos para la ejecución física/financiera de los proyectos del Plan Operativo Anual POA</v>
      </c>
      <c r="D17" s="59" t="str">
        <f>+'Matriz de evaluación de riesgos'!D18</f>
        <v>F-1</v>
      </c>
      <c r="E17" s="61">
        <f>'Matriz de evaluación de riesgos'!L18</f>
        <v>12</v>
      </c>
      <c r="F17" s="59" t="s">
        <v>238</v>
      </c>
      <c r="G17" s="62" t="s">
        <v>131</v>
      </c>
      <c r="H17" s="62" t="s">
        <v>58</v>
      </c>
      <c r="I17" s="62" t="s">
        <v>128</v>
      </c>
      <c r="J17" s="59" t="s">
        <v>444</v>
      </c>
      <c r="K17" s="59" t="s">
        <v>239</v>
      </c>
      <c r="L17" s="59" t="s">
        <v>240</v>
      </c>
      <c r="M17" s="63">
        <v>44562</v>
      </c>
      <c r="N17" s="63" t="s">
        <v>214</v>
      </c>
      <c r="O17" s="59" t="s">
        <v>241</v>
      </c>
    </row>
    <row r="18" spans="2:15" ht="189" x14ac:dyDescent="0.2">
      <c r="B18" s="48">
        <f>'Matriz de evaluación de riesgos'!B19</f>
        <v>11</v>
      </c>
      <c r="C18" s="59" t="str">
        <f>+'Matriz de evaluación de riesgos'!F19</f>
        <v>Conformacion de Comites de Mujeres en las 85 comunidades del municipio</v>
      </c>
      <c r="D18" s="59" t="str">
        <f>+'Matriz de evaluación de riesgos'!D19</f>
        <v>C-3</v>
      </c>
      <c r="E18" s="61">
        <f>'Matriz de evaluación de riesgos'!L19</f>
        <v>12</v>
      </c>
      <c r="F18" s="59" t="s">
        <v>136</v>
      </c>
      <c r="G18" s="62" t="s">
        <v>135</v>
      </c>
      <c r="H18" s="62" t="s">
        <v>58</v>
      </c>
      <c r="I18" s="62" t="s">
        <v>34</v>
      </c>
      <c r="J18" s="59" t="s">
        <v>445</v>
      </c>
      <c r="K18" s="59" t="s">
        <v>242</v>
      </c>
      <c r="L18" s="59" t="s">
        <v>243</v>
      </c>
      <c r="M18" s="63" t="s">
        <v>244</v>
      </c>
      <c r="N18" s="63" t="s">
        <v>245</v>
      </c>
      <c r="O18" s="59"/>
    </row>
    <row r="19" spans="2:15" ht="204.75" x14ac:dyDescent="0.2">
      <c r="B19" s="48">
        <f>'Matriz de evaluación de riesgos'!B20</f>
        <v>12</v>
      </c>
      <c r="C19" s="59" t="str">
        <f>+'Matriz de evaluación de riesgos'!F20</f>
        <v>Planificar las actividades con cada uno de los temas relevantes, buscando los espacios adecuados .</v>
      </c>
      <c r="D19" s="59" t="str">
        <f>+'Matriz de evaluación de riesgos'!D20</f>
        <v>O-6</v>
      </c>
      <c r="E19" s="61">
        <f>'Matriz de evaluación de riesgos'!L20</f>
        <v>12</v>
      </c>
      <c r="F19" s="59" t="s">
        <v>142</v>
      </c>
      <c r="G19" s="62" t="s">
        <v>246</v>
      </c>
      <c r="H19" s="62" t="s">
        <v>58</v>
      </c>
      <c r="I19" s="62" t="s">
        <v>44</v>
      </c>
      <c r="J19" s="59" t="s">
        <v>446</v>
      </c>
      <c r="K19" s="59" t="s">
        <v>242</v>
      </c>
      <c r="L19" s="59" t="s">
        <v>243</v>
      </c>
      <c r="M19" s="63" t="s">
        <v>244</v>
      </c>
      <c r="N19" s="63" t="s">
        <v>245</v>
      </c>
      <c r="O19" s="59"/>
    </row>
    <row r="20" spans="2:15" ht="136.5" customHeight="1" x14ac:dyDescent="0.2">
      <c r="B20" s="48">
        <f>'Matriz de evaluación de riesgos'!B21</f>
        <v>13</v>
      </c>
      <c r="C20" s="59" t="str">
        <f>+'Matriz de evaluación de riesgos'!F21</f>
        <v xml:space="preserve">Por falta de  cultura en el pago de los impuestos </v>
      </c>
      <c r="D20" s="59" t="str">
        <f>+'Matriz de evaluación de riesgos'!D21</f>
        <v>E-3</v>
      </c>
      <c r="E20" s="61">
        <f>'Matriz de evaluación de riesgos'!L21</f>
        <v>12</v>
      </c>
      <c r="F20" s="59" t="s">
        <v>247</v>
      </c>
      <c r="G20" s="62" t="s">
        <v>147</v>
      </c>
      <c r="H20" s="62" t="s">
        <v>58</v>
      </c>
      <c r="I20" s="62" t="s">
        <v>34</v>
      </c>
      <c r="J20" s="59" t="s">
        <v>447</v>
      </c>
      <c r="K20" s="59" t="s">
        <v>248</v>
      </c>
      <c r="L20" s="59" t="s">
        <v>249</v>
      </c>
      <c r="M20" s="63" t="s">
        <v>250</v>
      </c>
      <c r="N20" s="63" t="s">
        <v>251</v>
      </c>
      <c r="O20" s="59"/>
    </row>
    <row r="21" spans="2:15" ht="181.5" customHeight="1" x14ac:dyDescent="0.2">
      <c r="B21" s="48">
        <f>'Matriz de evaluación de riesgos'!B22</f>
        <v>14</v>
      </c>
      <c r="C21" s="59" t="str">
        <f>+'Matriz de evaluación de riesgos'!F22</f>
        <v xml:space="preserve">Por falta de imformación de parte de las personas y Ingeniero </v>
      </c>
      <c r="D21" s="59" t="str">
        <f>+'Matriz de evaluación de riesgos'!D22</f>
        <v>E-4</v>
      </c>
      <c r="E21" s="61">
        <f>'Matriz de evaluación de riesgos'!L22</f>
        <v>12</v>
      </c>
      <c r="F21" s="59" t="s">
        <v>252</v>
      </c>
      <c r="G21" s="62" t="s">
        <v>151</v>
      </c>
      <c r="H21" s="62" t="s">
        <v>58</v>
      </c>
      <c r="I21" s="62" t="s">
        <v>44</v>
      </c>
      <c r="J21" s="59" t="s">
        <v>448</v>
      </c>
      <c r="K21" s="59" t="s">
        <v>253</v>
      </c>
      <c r="L21" s="59" t="s">
        <v>249</v>
      </c>
      <c r="M21" s="63" t="s">
        <v>250</v>
      </c>
      <c r="N21" s="63" t="s">
        <v>254</v>
      </c>
      <c r="O21" s="59"/>
    </row>
    <row r="22" spans="2:15" ht="236.25" x14ac:dyDescent="0.2">
      <c r="B22" s="48">
        <f>'Matriz de evaluación de riesgos'!B23</f>
        <v>15</v>
      </c>
      <c r="C22" s="59" t="str">
        <f>+'Matriz de evaluación de riesgos'!F23</f>
        <v>Obsolescencia de equipo</v>
      </c>
      <c r="D22" s="59" t="str">
        <f>+'Matriz de evaluación de riesgos'!D23</f>
        <v>E-4</v>
      </c>
      <c r="E22" s="61">
        <f>'Matriz de evaluación de riesgos'!L23</f>
        <v>12</v>
      </c>
      <c r="F22" s="59" t="s">
        <v>255</v>
      </c>
      <c r="G22" s="62" t="s">
        <v>154</v>
      </c>
      <c r="H22" s="62" t="s">
        <v>58</v>
      </c>
      <c r="I22" s="62" t="s">
        <v>34</v>
      </c>
      <c r="J22" s="59" t="s">
        <v>449</v>
      </c>
      <c r="K22" s="59" t="s">
        <v>257</v>
      </c>
      <c r="L22" s="59" t="s">
        <v>258</v>
      </c>
      <c r="M22" s="63">
        <v>44656</v>
      </c>
      <c r="N22" s="63">
        <v>44926</v>
      </c>
      <c r="O22" s="59"/>
    </row>
    <row r="23" spans="2:15" ht="189" x14ac:dyDescent="0.2">
      <c r="B23" s="48">
        <f>'Matriz de evaluación de riesgos'!B24</f>
        <v>16</v>
      </c>
      <c r="C23" s="59" t="str">
        <f>+'Matriz de evaluación de riesgos'!F24</f>
        <v>Falta de  Equipo de Impresión</v>
      </c>
      <c r="D23" s="59" t="str">
        <f>+'Matriz de evaluación de riesgos'!D24</f>
        <v>F-2</v>
      </c>
      <c r="E23" s="61">
        <f>'Matriz de evaluación de riesgos'!L24</f>
        <v>12</v>
      </c>
      <c r="F23" s="59" t="s">
        <v>259</v>
      </c>
      <c r="G23" s="62" t="s">
        <v>157</v>
      </c>
      <c r="H23" s="62" t="s">
        <v>58</v>
      </c>
      <c r="I23" s="62" t="s">
        <v>44</v>
      </c>
      <c r="J23" s="59" t="s">
        <v>450</v>
      </c>
      <c r="K23" s="59" t="s">
        <v>257</v>
      </c>
      <c r="L23" s="59" t="s">
        <v>258</v>
      </c>
      <c r="M23" s="63">
        <v>44656</v>
      </c>
      <c r="N23" s="63">
        <v>44926</v>
      </c>
      <c r="O23" s="59"/>
    </row>
    <row r="24" spans="2:15" ht="220.5" x14ac:dyDescent="0.2">
      <c r="B24" s="48">
        <f>'Matriz de evaluación de riesgos'!B25</f>
        <v>17</v>
      </c>
      <c r="C24" s="59" t="str">
        <f>+'Matriz de evaluación de riesgos'!F25</f>
        <v>PROCEDIMIENTOS LEGALES</v>
      </c>
      <c r="D24" s="59" t="str">
        <f>+'Matriz de evaluación de riesgos'!D25</f>
        <v>O-7</v>
      </c>
      <c r="E24" s="61">
        <f>'Matriz de evaluación de riesgos'!L25</f>
        <v>25</v>
      </c>
      <c r="F24" s="62" t="s">
        <v>161</v>
      </c>
      <c r="G24" s="62" t="s">
        <v>162</v>
      </c>
      <c r="H24" s="62" t="s">
        <v>15</v>
      </c>
      <c r="I24" s="62" t="s">
        <v>34</v>
      </c>
      <c r="J24" s="59" t="s">
        <v>451</v>
      </c>
      <c r="K24" s="59" t="s">
        <v>260</v>
      </c>
      <c r="L24" s="59" t="s">
        <v>261</v>
      </c>
      <c r="M24" s="63">
        <v>44621</v>
      </c>
      <c r="N24" s="63">
        <v>44926</v>
      </c>
      <c r="O24" s="59"/>
    </row>
    <row r="25" spans="2:15" ht="189" x14ac:dyDescent="0.2">
      <c r="B25" s="48">
        <f>'Matriz de evaluación de riesgos'!B26</f>
        <v>18</v>
      </c>
      <c r="C25" s="59" t="str">
        <f>+'Matriz de evaluación de riesgos'!F26</f>
        <v>EJECUCION DE RESOLUCIONES</v>
      </c>
      <c r="D25" s="59" t="str">
        <f>+'Matriz de evaluación de riesgos'!D26</f>
        <v>C-4</v>
      </c>
      <c r="E25" s="61">
        <f>'Matriz de evaluación de riesgos'!L26</f>
        <v>16</v>
      </c>
      <c r="F25" s="62" t="s">
        <v>164</v>
      </c>
      <c r="G25" s="62" t="s">
        <v>262</v>
      </c>
      <c r="H25" s="62" t="s">
        <v>15</v>
      </c>
      <c r="I25" s="62" t="s">
        <v>44</v>
      </c>
      <c r="J25" s="59" t="s">
        <v>452</v>
      </c>
      <c r="K25" s="59" t="s">
        <v>263</v>
      </c>
      <c r="L25" s="59" t="s">
        <v>261</v>
      </c>
      <c r="M25" s="63">
        <v>44621</v>
      </c>
      <c r="N25" s="63">
        <v>44926</v>
      </c>
      <c r="O25" s="59"/>
    </row>
    <row r="26" spans="2:15" ht="236.25" x14ac:dyDescent="0.2">
      <c r="B26" s="48">
        <f>'Matriz de evaluación de riesgos'!B27</f>
        <v>19</v>
      </c>
      <c r="C26" s="59" t="str">
        <f>+'Matriz de evaluación de riesgos'!F27</f>
        <v xml:space="preserve">Personal, Insumos y Capacitaciones </v>
      </c>
      <c r="D26" s="59" t="str">
        <f>+'Matriz de evaluación de riesgos'!D27</f>
        <v>O-8</v>
      </c>
      <c r="E26" s="61">
        <f>'Matriz de evaluación de riesgos'!L27</f>
        <v>12.5</v>
      </c>
      <c r="F26" s="59" t="s">
        <v>266</v>
      </c>
      <c r="G26" s="62" t="s">
        <v>169</v>
      </c>
      <c r="H26" s="62" t="s">
        <v>58</v>
      </c>
      <c r="I26" s="62" t="s">
        <v>34</v>
      </c>
      <c r="J26" s="59" t="s">
        <v>453</v>
      </c>
      <c r="K26" s="59" t="s">
        <v>265</v>
      </c>
      <c r="L26" s="59" t="s">
        <v>264</v>
      </c>
      <c r="M26" s="63">
        <v>44562</v>
      </c>
      <c r="N26" s="63">
        <v>44926</v>
      </c>
      <c r="O26" s="59"/>
    </row>
    <row r="27" spans="2:15" ht="409.5" x14ac:dyDescent="0.2">
      <c r="B27" s="48">
        <f>'Matriz de evaluación de riesgos'!B28</f>
        <v>20</v>
      </c>
      <c r="C27" s="59" t="str">
        <f>+'Matriz de evaluación de riesgos'!F28</f>
        <v xml:space="preserve">Falta de capacitaciones a empleados  y funcionarios de la Municipalidad de San Miguel Tucurú A.V. </v>
      </c>
      <c r="D27" s="59" t="str">
        <f>+'Matriz de evaluación de riesgos'!D28</f>
        <v>O-9</v>
      </c>
      <c r="E27" s="61">
        <f>'Matriz de evaluación de riesgos'!L28</f>
        <v>10</v>
      </c>
      <c r="F27" s="59" t="s">
        <v>270</v>
      </c>
      <c r="G27" s="62" t="s">
        <v>270</v>
      </c>
      <c r="H27" s="64" t="s">
        <v>60</v>
      </c>
      <c r="I27" s="62" t="s">
        <v>34</v>
      </c>
      <c r="J27" s="59" t="s">
        <v>454</v>
      </c>
      <c r="K27" s="59" t="s">
        <v>292</v>
      </c>
      <c r="L27" s="59" t="s">
        <v>293</v>
      </c>
      <c r="M27" s="63">
        <v>44682</v>
      </c>
      <c r="N27" s="63">
        <v>44926</v>
      </c>
      <c r="O27" s="59" t="s">
        <v>294</v>
      </c>
    </row>
    <row r="28" spans="2:15" ht="299.25" x14ac:dyDescent="0.2">
      <c r="B28" s="48">
        <f>'Matriz de evaluación de riesgos'!B29</f>
        <v>21</v>
      </c>
      <c r="C28" s="59" t="str">
        <f>+'Matriz de evaluación de riesgos'!F29</f>
        <v>Creación y/o actualización de Manuales Administrativos y Operativos varios</v>
      </c>
      <c r="D28" s="59" t="str">
        <f>+'Matriz de evaluación de riesgos'!D29</f>
        <v>C-5</v>
      </c>
      <c r="E28" s="61">
        <f>'Matriz de evaluación de riesgos'!L29</f>
        <v>15</v>
      </c>
      <c r="F28" s="59" t="s">
        <v>274</v>
      </c>
      <c r="G28" s="62" t="s">
        <v>278</v>
      </c>
      <c r="H28" s="62" t="s">
        <v>58</v>
      </c>
      <c r="I28" s="62" t="s">
        <v>44</v>
      </c>
      <c r="J28" s="59" t="s">
        <v>455</v>
      </c>
      <c r="K28" s="59" t="s">
        <v>295</v>
      </c>
      <c r="L28" s="59" t="s">
        <v>293</v>
      </c>
      <c r="M28" s="63">
        <v>44682</v>
      </c>
      <c r="N28" s="63">
        <v>44926</v>
      </c>
      <c r="O28" s="59" t="s">
        <v>296</v>
      </c>
    </row>
    <row r="29" spans="2:15" ht="315" x14ac:dyDescent="0.2">
      <c r="B29" s="48">
        <f>'Matriz de evaluación de riesgos'!B34</f>
        <v>26</v>
      </c>
      <c r="C29" s="59" t="str">
        <f>+'Matriz de evaluación de riesgos'!F30</f>
        <v>Escasa aplicación de Evaluaciones del Desempeño de Pesonal</v>
      </c>
      <c r="D29" s="59" t="str">
        <f>+'Matriz de evaluación de riesgos'!D30</f>
        <v>E-6</v>
      </c>
      <c r="E29" s="61">
        <f>'Matriz de evaluación de riesgos'!L30</f>
        <v>12.5</v>
      </c>
      <c r="F29" s="59" t="s">
        <v>278</v>
      </c>
      <c r="G29" s="62"/>
      <c r="H29" s="62" t="s">
        <v>58</v>
      </c>
      <c r="I29" s="62"/>
      <c r="J29" s="59" t="s">
        <v>456</v>
      </c>
      <c r="K29" s="59" t="s">
        <v>297</v>
      </c>
      <c r="L29" s="59" t="s">
        <v>293</v>
      </c>
      <c r="M29" s="63">
        <v>44562</v>
      </c>
      <c r="N29" s="63">
        <v>44926</v>
      </c>
      <c r="O29" s="59" t="s">
        <v>298</v>
      </c>
    </row>
    <row r="30" spans="2:15" ht="315" x14ac:dyDescent="0.2">
      <c r="B30" s="48">
        <f>'Matriz de evaluación de riesgos'!B35</f>
        <v>27</v>
      </c>
      <c r="C30" s="59" t="str">
        <f>+'Matriz de evaluación de riesgos'!F31</f>
        <v xml:space="preserve">Actualización de datos de personal ante la Contraloría </v>
      </c>
      <c r="D30" s="59" t="str">
        <f>+'Matriz de evaluación de riesgos'!D31</f>
        <v>C-6</v>
      </c>
      <c r="E30" s="61">
        <f>'Matriz de evaluación de riesgos'!L31</f>
        <v>10</v>
      </c>
      <c r="F30" s="59" t="s">
        <v>282</v>
      </c>
      <c r="G30" s="62"/>
      <c r="H30" s="62" t="s">
        <v>60</v>
      </c>
      <c r="I30" s="62"/>
      <c r="J30" s="59" t="s">
        <v>457</v>
      </c>
      <c r="K30" s="59" t="s">
        <v>297</v>
      </c>
      <c r="L30" s="59" t="s">
        <v>293</v>
      </c>
      <c r="M30" s="63">
        <v>44684</v>
      </c>
      <c r="N30" s="63">
        <v>44926</v>
      </c>
      <c r="O30" s="59"/>
    </row>
    <row r="31" spans="2:15" ht="315" x14ac:dyDescent="0.2">
      <c r="B31" s="48">
        <f>'Matriz de evaluación de riesgos'!B36</f>
        <v>28</v>
      </c>
      <c r="C31" s="59" t="str">
        <f>+'Matriz de evaluación de riesgos'!F32</f>
        <v>Adhición a comunicaciones electrónicas</v>
      </c>
      <c r="D31" s="59" t="str">
        <f>+'Matriz de evaluación de riesgos'!D32</f>
        <v>C-7</v>
      </c>
      <c r="E31" s="61">
        <f>'Matriz de evaluación de riesgos'!L32</f>
        <v>10</v>
      </c>
      <c r="F31" s="59" t="s">
        <v>285</v>
      </c>
      <c r="G31" s="62"/>
      <c r="H31" s="62" t="s">
        <v>60</v>
      </c>
      <c r="I31" s="62"/>
      <c r="J31" s="59" t="s">
        <v>457</v>
      </c>
      <c r="K31" s="59" t="s">
        <v>299</v>
      </c>
      <c r="L31" s="59" t="s">
        <v>293</v>
      </c>
      <c r="M31" s="63">
        <v>44682</v>
      </c>
      <c r="N31" s="63">
        <v>44926</v>
      </c>
      <c r="O31" s="59" t="s">
        <v>300</v>
      </c>
    </row>
    <row r="32" spans="2:15" ht="330.75" x14ac:dyDescent="0.2">
      <c r="B32" s="48">
        <f>'Matriz de evaluación de riesgos'!B37</f>
        <v>29</v>
      </c>
      <c r="C32" s="59" t="str">
        <f>+'Matriz de evaluación de riesgos'!F33</f>
        <v>Registro Extemporaneo de Contratos en el Portal Electrónico GCG</v>
      </c>
      <c r="D32" s="59" t="str">
        <f>+'Matriz de evaluación de riesgos'!D33</f>
        <v>O-10</v>
      </c>
      <c r="E32" s="61">
        <f>'Matriz de evaluación de riesgos'!L33</f>
        <v>25</v>
      </c>
      <c r="F32" s="59" t="s">
        <v>288</v>
      </c>
      <c r="G32" s="62"/>
      <c r="H32" s="62" t="s">
        <v>15</v>
      </c>
      <c r="I32" s="62"/>
      <c r="J32" s="59" t="s">
        <v>458</v>
      </c>
      <c r="K32" s="59" t="s">
        <v>301</v>
      </c>
      <c r="L32" s="59" t="s">
        <v>293</v>
      </c>
      <c r="M32" s="63">
        <v>44562</v>
      </c>
      <c r="N32" s="63">
        <v>44926</v>
      </c>
      <c r="O32" s="59" t="s">
        <v>302</v>
      </c>
    </row>
    <row r="33" spans="2:15" ht="236.25" x14ac:dyDescent="0.2">
      <c r="B33" s="48">
        <f>'Matriz de evaluación de riesgos'!B38</f>
        <v>30</v>
      </c>
      <c r="C33" s="59" t="str">
        <f>+'Matriz de evaluación de riesgos'!F34</f>
        <v>Libro de asistencia de ingreso y horarios de entradas y saldias</v>
      </c>
      <c r="D33" s="59" t="str">
        <f>+'Matriz de evaluación de riesgos'!D34</f>
        <v>O-11</v>
      </c>
      <c r="E33" s="61">
        <f>'Matriz de evaluación de riesgos'!L34</f>
        <v>10</v>
      </c>
      <c r="F33" s="59" t="s">
        <v>172</v>
      </c>
      <c r="G33" s="62"/>
      <c r="H33" s="62" t="s">
        <v>60</v>
      </c>
      <c r="I33" s="62"/>
      <c r="J33" s="59" t="s">
        <v>459</v>
      </c>
      <c r="K33" s="59" t="s">
        <v>303</v>
      </c>
      <c r="L33" s="59" t="s">
        <v>293</v>
      </c>
      <c r="M33" s="63">
        <v>44684</v>
      </c>
      <c r="N33" s="63">
        <v>44926</v>
      </c>
      <c r="O33" s="59" t="s">
        <v>304</v>
      </c>
    </row>
    <row r="34" spans="2:15" ht="125.25" customHeight="1" x14ac:dyDescent="0.2">
      <c r="B34" s="48">
        <f>'Matriz de evaluación de riesgos'!B39</f>
        <v>31</v>
      </c>
      <c r="C34" s="59" t="str">
        <f>+'Matriz de evaluación de riesgos'!F35</f>
        <v xml:space="preserve">Basurero Municipal </v>
      </c>
      <c r="D34" s="59" t="str">
        <f>+'Matriz de evaluación de riesgos'!D35</f>
        <v>E-7</v>
      </c>
      <c r="E34" s="61">
        <f>'Matriz de evaluación de riesgos'!L35</f>
        <v>8</v>
      </c>
      <c r="F34" s="59" t="s">
        <v>323</v>
      </c>
      <c r="G34" s="62"/>
      <c r="H34" s="62" t="s">
        <v>60</v>
      </c>
      <c r="I34" s="62"/>
      <c r="J34" s="59" t="s">
        <v>460</v>
      </c>
      <c r="K34" s="59" t="s">
        <v>305</v>
      </c>
      <c r="L34" s="59" t="s">
        <v>306</v>
      </c>
      <c r="M34" s="63">
        <v>44682</v>
      </c>
      <c r="N34" s="63">
        <v>44926</v>
      </c>
      <c r="O34" s="59"/>
    </row>
    <row r="35" spans="2:15" ht="173.25" x14ac:dyDescent="0.2">
      <c r="B35" s="48">
        <v>28</v>
      </c>
      <c r="C35" s="59" t="str">
        <f>+'Matriz de evaluación de riesgos'!F36</f>
        <v>Ordenamiento de Mercado</v>
      </c>
      <c r="D35" s="59" t="str">
        <f>+'Matriz de evaluación de riesgos'!D36</f>
        <v>E-8</v>
      </c>
      <c r="E35" s="61">
        <f>'Matriz de evaluación de riesgos'!L36</f>
        <v>12</v>
      </c>
      <c r="F35" s="59" t="s">
        <v>324</v>
      </c>
      <c r="G35" s="62"/>
      <c r="H35" s="62" t="s">
        <v>58</v>
      </c>
      <c r="I35" s="62"/>
      <c r="J35" s="59" t="s">
        <v>461</v>
      </c>
      <c r="K35" s="59" t="s">
        <v>307</v>
      </c>
      <c r="L35" s="59" t="s">
        <v>308</v>
      </c>
      <c r="M35" s="63">
        <v>44872</v>
      </c>
      <c r="N35" s="63">
        <v>44926</v>
      </c>
      <c r="O35" s="59"/>
    </row>
    <row r="36" spans="2:15" ht="173.25" x14ac:dyDescent="0.2">
      <c r="B36" s="48">
        <v>29</v>
      </c>
      <c r="C36" s="59" t="str">
        <f>+'Matriz de evaluación de riesgos'!F37</f>
        <v xml:space="preserve">Sistema de agua potable </v>
      </c>
      <c r="D36" s="59" t="str">
        <f>+'Matriz de evaluación de riesgos'!D37</f>
        <v>E-9</v>
      </c>
      <c r="E36" s="61">
        <f>'Matriz de evaluación de riesgos'!L37</f>
        <v>6</v>
      </c>
      <c r="F36" s="59" t="s">
        <v>325</v>
      </c>
      <c r="G36" s="62"/>
      <c r="H36" s="62" t="s">
        <v>60</v>
      </c>
      <c r="I36" s="62"/>
      <c r="J36" s="59" t="s">
        <v>462</v>
      </c>
      <c r="K36" s="59" t="s">
        <v>309</v>
      </c>
      <c r="L36" s="59" t="s">
        <v>310</v>
      </c>
      <c r="M36" s="63">
        <v>44682</v>
      </c>
      <c r="N36" s="63">
        <v>44926</v>
      </c>
      <c r="O36" s="59"/>
    </row>
    <row r="37" spans="2:15" ht="141.75" x14ac:dyDescent="0.2">
      <c r="B37" s="48">
        <v>30</v>
      </c>
      <c r="C37" s="59" t="str">
        <f>+'Matriz de evaluación de riesgos'!F38</f>
        <v xml:space="preserve">Baja recaudacion piso plaza </v>
      </c>
      <c r="D37" s="59" t="str">
        <f>+'Matriz de evaluación de riesgos'!D38</f>
        <v>E-10</v>
      </c>
      <c r="E37" s="61">
        <f>'Matriz de evaluación de riesgos'!L38</f>
        <v>6</v>
      </c>
      <c r="F37" s="59" t="s">
        <v>326</v>
      </c>
      <c r="G37" s="62"/>
      <c r="H37" s="62" t="s">
        <v>60</v>
      </c>
      <c r="I37" s="62"/>
      <c r="J37" s="59" t="s">
        <v>463</v>
      </c>
      <c r="K37" s="59" t="s">
        <v>311</v>
      </c>
      <c r="L37" s="59" t="s">
        <v>312</v>
      </c>
      <c r="M37" s="63">
        <v>44682</v>
      </c>
      <c r="N37" s="63">
        <v>44926</v>
      </c>
      <c r="O37" s="59"/>
    </row>
    <row r="38" spans="2:15" ht="141" customHeight="1" x14ac:dyDescent="0.2">
      <c r="B38" s="48">
        <v>32</v>
      </c>
      <c r="C38" s="59" t="str">
        <f>+'Matriz de evaluación de riesgos'!F40</f>
        <v>Incumplimiento con los requirimientos de la Unidad de Acceso la Información Pública a oficina municipales.</v>
      </c>
      <c r="D38" s="59" t="str">
        <f>+'Matriz de evaluación de riesgos'!D40</f>
        <v>I-2</v>
      </c>
      <c r="E38" s="61">
        <f>'Matriz de evaluación de riesgos'!L40</f>
        <v>18</v>
      </c>
      <c r="F38" s="59" t="s">
        <v>327</v>
      </c>
      <c r="G38" s="62"/>
      <c r="H38" s="62" t="s">
        <v>15</v>
      </c>
      <c r="I38" s="62"/>
      <c r="J38" s="59" t="s">
        <v>464</v>
      </c>
      <c r="K38" s="59" t="s">
        <v>332</v>
      </c>
      <c r="L38" s="59" t="s">
        <v>331</v>
      </c>
      <c r="M38" s="63">
        <v>44682</v>
      </c>
      <c r="N38" s="63">
        <v>44926</v>
      </c>
      <c r="O38" s="59"/>
    </row>
    <row r="39" spans="2:15" ht="128.25" customHeight="1" x14ac:dyDescent="0.2">
      <c r="B39" s="48">
        <v>33</v>
      </c>
      <c r="C39" s="59" t="str">
        <f>+'Matriz de evaluación de riesgos'!F41</f>
        <v>No presentar oportunamente las respuestas a requerimientos de informacion publica</v>
      </c>
      <c r="D39" s="59" t="str">
        <f>+'Matriz de evaluación de riesgos'!D41</f>
        <v>I-3</v>
      </c>
      <c r="E39" s="61">
        <f>'Matriz de evaluación de riesgos'!L41</f>
        <v>10</v>
      </c>
      <c r="F39" s="59" t="s">
        <v>328</v>
      </c>
      <c r="G39" s="62"/>
      <c r="H39" s="62" t="s">
        <v>60</v>
      </c>
      <c r="I39" s="62"/>
      <c r="J39" s="59" t="s">
        <v>465</v>
      </c>
      <c r="K39" s="59" t="s">
        <v>332</v>
      </c>
      <c r="L39" s="59" t="s">
        <v>331</v>
      </c>
      <c r="M39" s="63">
        <v>44683</v>
      </c>
      <c r="N39" s="63">
        <v>44927</v>
      </c>
      <c r="O39" s="59"/>
    </row>
    <row r="40" spans="2:15" ht="409.5" x14ac:dyDescent="0.2">
      <c r="B40" s="48">
        <v>34</v>
      </c>
      <c r="C40" s="59" t="str">
        <f>+'Matriz de evaluación de riesgos'!F42</f>
        <v>Inscripción de Contratos de Arrendamientos varios en el Registro de la CGC</v>
      </c>
      <c r="D40" s="59" t="str">
        <f>+'Matriz de evaluación de riesgos'!D42</f>
        <v>C-10</v>
      </c>
      <c r="E40" s="61">
        <f>'Matriz de evaluación de riesgos'!L42</f>
        <v>20</v>
      </c>
      <c r="F40" s="59" t="s">
        <v>400</v>
      </c>
      <c r="G40" s="62" t="s">
        <v>401</v>
      </c>
      <c r="H40" s="62" t="s">
        <v>15</v>
      </c>
      <c r="I40" s="62" t="s">
        <v>403</v>
      </c>
      <c r="J40" s="59" t="s">
        <v>476</v>
      </c>
      <c r="K40" s="59" t="s">
        <v>402</v>
      </c>
      <c r="L40" s="59" t="s">
        <v>403</v>
      </c>
      <c r="M40" s="63">
        <v>44684</v>
      </c>
      <c r="N40" s="63">
        <v>44928</v>
      </c>
      <c r="O40" s="59"/>
    </row>
    <row r="41" spans="2:15" ht="267.75" x14ac:dyDescent="0.2">
      <c r="B41" s="48">
        <v>35</v>
      </c>
      <c r="C41" s="59" t="str">
        <f>+'Matriz de evaluación de riesgos'!F43</f>
        <v>Memoria de Labores</v>
      </c>
      <c r="D41" s="59" t="str">
        <f>+'Matriz de evaluación de riesgos'!D43</f>
        <v>C-11</v>
      </c>
      <c r="E41" s="61">
        <f>'Matriz de evaluación de riesgos'!L43</f>
        <v>10</v>
      </c>
      <c r="F41" s="59" t="s">
        <v>404</v>
      </c>
      <c r="G41" s="62" t="s">
        <v>405</v>
      </c>
      <c r="H41" s="62" t="s">
        <v>60</v>
      </c>
      <c r="I41" s="62" t="s">
        <v>407</v>
      </c>
      <c r="J41" s="59" t="s">
        <v>475</v>
      </c>
      <c r="K41" s="59" t="s">
        <v>406</v>
      </c>
      <c r="L41" s="59" t="s">
        <v>407</v>
      </c>
      <c r="M41" s="63">
        <v>44682</v>
      </c>
      <c r="N41" s="63">
        <v>44926</v>
      </c>
      <c r="O41" s="59"/>
    </row>
    <row r="42" spans="2:15" ht="409.5" x14ac:dyDescent="0.2">
      <c r="B42" s="48">
        <v>36</v>
      </c>
      <c r="C42" s="59" t="str">
        <f>+'Matriz de evaluación de riesgos'!F44</f>
        <v>Publicación Actas en Portal de Transparencia</v>
      </c>
      <c r="D42" s="59" t="str">
        <f>+'Matriz de evaluación de riesgos'!D44</f>
        <v>I-4</v>
      </c>
      <c r="E42" s="61">
        <f>'Matriz de evaluación de riesgos'!L44</f>
        <v>16</v>
      </c>
      <c r="F42" s="59" t="s">
        <v>408</v>
      </c>
      <c r="G42" s="62" t="s">
        <v>401</v>
      </c>
      <c r="H42" s="62" t="s">
        <v>15</v>
      </c>
      <c r="I42" s="62" t="s">
        <v>410</v>
      </c>
      <c r="J42" s="59" t="s">
        <v>474</v>
      </c>
      <c r="K42" s="59" t="s">
        <v>409</v>
      </c>
      <c r="L42" s="59" t="s">
        <v>410</v>
      </c>
      <c r="M42" s="63">
        <v>44682</v>
      </c>
      <c r="N42" s="63">
        <v>44926</v>
      </c>
      <c r="O42" s="59"/>
    </row>
    <row r="43" spans="2:15" ht="409.5" x14ac:dyDescent="0.2">
      <c r="B43" s="48">
        <v>37</v>
      </c>
      <c r="C43" s="59" t="str">
        <f>+'Matriz de evaluación de riesgos'!F45</f>
        <v>Personería Jurídica</v>
      </c>
      <c r="D43" s="59" t="str">
        <f>+'Matriz de evaluación de riesgos'!D45</f>
        <v>O-12</v>
      </c>
      <c r="E43" s="61">
        <f>'Matriz de evaluación de riesgos'!L45</f>
        <v>15</v>
      </c>
      <c r="F43" s="59" t="s">
        <v>411</v>
      </c>
      <c r="G43" s="62" t="s">
        <v>256</v>
      </c>
      <c r="H43" s="62" t="s">
        <v>58</v>
      </c>
      <c r="I43" s="62" t="s">
        <v>413</v>
      </c>
      <c r="J43" s="59" t="s">
        <v>473</v>
      </c>
      <c r="K43" s="59" t="s">
        <v>412</v>
      </c>
      <c r="L43" s="59" t="s">
        <v>413</v>
      </c>
      <c r="M43" s="63">
        <v>44682</v>
      </c>
      <c r="N43" s="63">
        <v>44926</v>
      </c>
      <c r="O43" s="59"/>
    </row>
    <row r="44" spans="2:15" ht="409.5" x14ac:dyDescent="0.2">
      <c r="B44" s="48">
        <v>38</v>
      </c>
      <c r="C44" s="59" t="str">
        <f>+'Matriz de evaluación de riesgos'!F46</f>
        <v>Retardo en certificaciones varias en expedientes de proyectos</v>
      </c>
      <c r="D44" s="59" t="str">
        <f>+'Matriz de evaluación de riesgos'!D46</f>
        <v>E-12</v>
      </c>
      <c r="E44" s="61">
        <f>'Matriz de evaluación de riesgos'!L46</f>
        <v>12</v>
      </c>
      <c r="F44" s="59" t="s">
        <v>414</v>
      </c>
      <c r="G44" s="62" t="s">
        <v>256</v>
      </c>
      <c r="H44" s="62" t="s">
        <v>58</v>
      </c>
      <c r="I44" s="62" t="s">
        <v>416</v>
      </c>
      <c r="J44" s="59" t="s">
        <v>472</v>
      </c>
      <c r="K44" s="59" t="s">
        <v>415</v>
      </c>
      <c r="L44" s="59" t="s">
        <v>416</v>
      </c>
      <c r="M44" s="63">
        <v>44682</v>
      </c>
      <c r="N44" s="63">
        <v>44926</v>
      </c>
      <c r="O44" s="59"/>
    </row>
    <row r="45" spans="2:15" ht="141.75" x14ac:dyDescent="0.2">
      <c r="B45" s="48">
        <v>39</v>
      </c>
      <c r="C45" s="59" t="str">
        <f>+'Matriz de evaluación de riesgos'!F47</f>
        <v>Coordinaciòn de tiempos entre directores y funcionarios</v>
      </c>
      <c r="D45" s="59" t="str">
        <f>+'Matriz de evaluación de riesgos'!D47</f>
        <v>O-13</v>
      </c>
      <c r="E45" s="61">
        <f>'Matriz de evaluación de riesgos'!L47</f>
        <v>12.5</v>
      </c>
      <c r="F45" s="59" t="s">
        <v>359</v>
      </c>
      <c r="G45" s="62" t="s">
        <v>256</v>
      </c>
      <c r="H45" s="62" t="s">
        <v>58</v>
      </c>
      <c r="I45" s="62" t="s">
        <v>418</v>
      </c>
      <c r="J45" s="59" t="s">
        <v>471</v>
      </c>
      <c r="K45" s="59" t="s">
        <v>417</v>
      </c>
      <c r="L45" s="59" t="s">
        <v>418</v>
      </c>
      <c r="M45" s="63">
        <v>44683</v>
      </c>
      <c r="N45" s="63">
        <v>44927</v>
      </c>
      <c r="O45" s="59"/>
    </row>
    <row r="46" spans="2:15" ht="204.75" x14ac:dyDescent="0.2">
      <c r="B46" s="48">
        <v>40</v>
      </c>
      <c r="C46" s="59" t="str">
        <f>+'Matriz de evaluación de riesgos'!F48</f>
        <v xml:space="preserve">Personal insuficiente en el área de secretaría </v>
      </c>
      <c r="D46" s="59" t="str">
        <f>+'Matriz de evaluación de riesgos'!D48</f>
        <v>E-13</v>
      </c>
      <c r="E46" s="61">
        <f>'Matriz de evaluación de riesgos'!L48</f>
        <v>12.5</v>
      </c>
      <c r="F46" s="59" t="s">
        <v>363</v>
      </c>
      <c r="G46" s="62" t="s">
        <v>256</v>
      </c>
      <c r="H46" s="62" t="s">
        <v>58</v>
      </c>
      <c r="I46" s="62" t="s">
        <v>420</v>
      </c>
      <c r="J46" s="59" t="s">
        <v>470</v>
      </c>
      <c r="K46" s="59" t="s">
        <v>419</v>
      </c>
      <c r="L46" s="59" t="s">
        <v>420</v>
      </c>
      <c r="M46" s="63">
        <v>44684</v>
      </c>
      <c r="N46" s="63">
        <v>44928</v>
      </c>
      <c r="O46" s="59"/>
    </row>
    <row r="47" spans="2:15" ht="204.75" x14ac:dyDescent="0.2">
      <c r="B47" s="48">
        <v>41</v>
      </c>
      <c r="C47" s="59" t="str">
        <f>+'Matriz de evaluación de riesgos'!F49</f>
        <v>Uso de sistemas informáticos tales como DISCODE, COMUDE SCEP, GUATECOMRPAS, SNIP</v>
      </c>
      <c r="D47" s="59" t="str">
        <f>+'Matriz de evaluación de riesgos'!D49</f>
        <v>I-6</v>
      </c>
      <c r="E47" s="61">
        <f>'Matriz de evaluación de riesgos'!L49</f>
        <v>25</v>
      </c>
      <c r="F47" s="59" t="s">
        <v>367</v>
      </c>
      <c r="G47" s="62" t="s">
        <v>401</v>
      </c>
      <c r="H47" s="62" t="s">
        <v>15</v>
      </c>
      <c r="I47" s="62" t="s">
        <v>422</v>
      </c>
      <c r="J47" s="59" t="s">
        <v>469</v>
      </c>
      <c r="K47" s="59" t="s">
        <v>421</v>
      </c>
      <c r="L47" s="59" t="s">
        <v>422</v>
      </c>
      <c r="M47" s="63">
        <v>44682</v>
      </c>
      <c r="N47" s="63">
        <v>44926</v>
      </c>
      <c r="O47" s="59"/>
    </row>
    <row r="48" spans="2:15" ht="189" x14ac:dyDescent="0.2">
      <c r="B48" s="48">
        <v>42</v>
      </c>
      <c r="C48" s="59" t="str">
        <f>+'Matriz de evaluación de riesgos'!F50</f>
        <v>Trámite de Solicitudes de Información Pública</v>
      </c>
      <c r="D48" s="59" t="str">
        <f>+'Matriz de evaluación de riesgos'!D50</f>
        <v>C-12</v>
      </c>
      <c r="E48" s="61">
        <f>'Matriz de evaluación de riesgos'!L50</f>
        <v>10</v>
      </c>
      <c r="F48" s="59" t="s">
        <v>423</v>
      </c>
      <c r="G48" s="62" t="s">
        <v>405</v>
      </c>
      <c r="H48" s="62" t="s">
        <v>60</v>
      </c>
      <c r="I48" s="62"/>
      <c r="J48" s="59" t="s">
        <v>468</v>
      </c>
      <c r="K48" s="59" t="s">
        <v>428</v>
      </c>
      <c r="L48" s="59" t="s">
        <v>431</v>
      </c>
      <c r="M48" s="63">
        <v>44682</v>
      </c>
      <c r="N48" s="63">
        <v>44926</v>
      </c>
      <c r="O48" s="59"/>
    </row>
    <row r="49" spans="2:15" ht="159" customHeight="1" x14ac:dyDescent="0.2">
      <c r="B49" s="48">
        <v>43</v>
      </c>
      <c r="C49" s="59" t="str">
        <f>+'Matriz de evaluación de riesgos'!F51</f>
        <v>Publicación de la Información de Oficio en el Portal Web</v>
      </c>
      <c r="D49" s="59" t="str">
        <f>+'Matriz de evaluación de riesgos'!D51</f>
        <v>C-13</v>
      </c>
      <c r="E49" s="61">
        <f>'Matriz de evaluación de riesgos'!L51</f>
        <v>5</v>
      </c>
      <c r="F49" s="59" t="s">
        <v>424</v>
      </c>
      <c r="G49" s="62" t="s">
        <v>405</v>
      </c>
      <c r="H49" s="62" t="s">
        <v>60</v>
      </c>
      <c r="I49" s="62"/>
      <c r="J49" s="59" t="s">
        <v>468</v>
      </c>
      <c r="K49" s="59" t="s">
        <v>428</v>
      </c>
      <c r="L49" s="59" t="s">
        <v>431</v>
      </c>
      <c r="M49" s="63">
        <v>44682</v>
      </c>
      <c r="N49" s="63">
        <v>44926</v>
      </c>
      <c r="O49" s="59"/>
    </row>
    <row r="50" spans="2:15" ht="159.75" customHeight="1" x14ac:dyDescent="0.2">
      <c r="B50" s="48">
        <v>44</v>
      </c>
      <c r="C50" s="59" t="str">
        <f>+'Matriz de evaluación de riesgos'!F52</f>
        <v>Resguardo de la información archivada en la UIPM</v>
      </c>
      <c r="D50" s="59" t="str">
        <f>+'Matriz de evaluación de riesgos'!D52</f>
        <v>O-14</v>
      </c>
      <c r="E50" s="61">
        <f>'Matriz de evaluación de riesgos'!L52</f>
        <v>20</v>
      </c>
      <c r="F50" s="59" t="s">
        <v>425</v>
      </c>
      <c r="G50" s="62" t="s">
        <v>426</v>
      </c>
      <c r="H50" s="62" t="s">
        <v>15</v>
      </c>
      <c r="I50" s="62"/>
      <c r="J50" s="59" t="s">
        <v>467</v>
      </c>
      <c r="K50" s="59" t="s">
        <v>429</v>
      </c>
      <c r="L50" s="59" t="s">
        <v>431</v>
      </c>
      <c r="M50" s="63">
        <v>44682</v>
      </c>
      <c r="N50" s="63">
        <v>44926</v>
      </c>
      <c r="O50" s="59"/>
    </row>
    <row r="51" spans="2:15" ht="147" customHeight="1" x14ac:dyDescent="0.2">
      <c r="B51" s="48">
        <v>45</v>
      </c>
      <c r="C51" s="59" t="str">
        <f>+'Matriz de evaluación de riesgos'!F53</f>
        <v>Promoción de los procedimientos para el Acceso a la Información Pública</v>
      </c>
      <c r="D51" s="59" t="str">
        <f>+'Matriz de evaluación de riesgos'!D53</f>
        <v>E-14</v>
      </c>
      <c r="E51" s="61">
        <f>'Matriz de evaluación de riesgos'!L53</f>
        <v>6</v>
      </c>
      <c r="F51" s="59" t="s">
        <v>427</v>
      </c>
      <c r="G51" s="62" t="s">
        <v>405</v>
      </c>
      <c r="H51" s="62" t="s">
        <v>60</v>
      </c>
      <c r="I51" s="62"/>
      <c r="J51" s="59" t="s">
        <v>466</v>
      </c>
      <c r="K51" s="59" t="s">
        <v>430</v>
      </c>
      <c r="L51" s="59" t="s">
        <v>431</v>
      </c>
      <c r="M51" s="63">
        <v>44682</v>
      </c>
      <c r="N51" s="63">
        <v>44926</v>
      </c>
      <c r="O51" s="59"/>
    </row>
  </sheetData>
  <mergeCells count="1">
    <mergeCell ref="B1:O1"/>
  </mergeCells>
  <conditionalFormatting sqref="E8:E51">
    <cfRule type="cellIs" dxfId="3" priority="1" operator="lessThanOrEqual">
      <formula>10</formula>
    </cfRule>
    <cfRule type="cellIs" dxfId="2" priority="2" operator="greaterThan">
      <formula>15</formula>
    </cfRule>
    <cfRule type="cellIs" dxfId="1" priority="3" operator="between">
      <formula>11</formula>
      <formula>15</formula>
    </cfRule>
    <cfRule type="cellIs" dxfId="0" priority="4" operator="lessThan">
      <formula>11</formula>
    </cfRule>
  </conditionalFormatting>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6" workbookViewId="0">
      <selection activeCell="J8" sqref="J8"/>
    </sheetView>
  </sheetViews>
  <sheetFormatPr baseColWidth="10" defaultRowHeight="15" x14ac:dyDescent="0.25"/>
  <sheetData>
    <row r="1" spans="1:10" ht="18.75" x14ac:dyDescent="0.3">
      <c r="A1" s="145" t="s">
        <v>57</v>
      </c>
      <c r="B1" s="145"/>
      <c r="C1" s="145"/>
      <c r="D1" s="145"/>
      <c r="E1" s="145"/>
      <c r="F1" s="145"/>
      <c r="G1" s="145"/>
      <c r="H1" s="145"/>
      <c r="I1" s="145"/>
      <c r="J1" s="145"/>
    </row>
    <row r="2" spans="1:10" ht="25.9" x14ac:dyDescent="0.5">
      <c r="A2" s="27"/>
      <c r="B2" s="27"/>
      <c r="C2" s="27"/>
      <c r="D2" s="27"/>
      <c r="E2" s="27"/>
      <c r="F2" s="27"/>
      <c r="G2" s="27"/>
      <c r="H2" s="27"/>
      <c r="I2" s="27"/>
      <c r="J2" s="27"/>
    </row>
    <row r="55" spans="1:10" x14ac:dyDescent="0.25">
      <c r="A55" t="s">
        <v>70</v>
      </c>
    </row>
    <row r="56" spans="1:10" ht="30.75" customHeight="1" x14ac:dyDescent="0.25">
      <c r="A56" s="146" t="s">
        <v>71</v>
      </c>
      <c r="B56" s="146"/>
      <c r="C56" s="146"/>
      <c r="D56" s="146"/>
      <c r="E56" s="146"/>
      <c r="F56" s="146"/>
      <c r="G56" s="146"/>
      <c r="H56" s="146"/>
      <c r="I56" s="146"/>
      <c r="J56" s="146"/>
    </row>
  </sheetData>
  <mergeCells count="2">
    <mergeCell ref="A1:J1"/>
    <mergeCell ref="A56:J5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de evaluación de riesgos</vt:lpstr>
      <vt:lpstr>Mapa de riesgos</vt:lpstr>
      <vt:lpstr>Plan de Trabajo de evaluación</vt:lpstr>
      <vt:lpstr>Niveles de valoración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Raymundo Payes Herrarte</dc:creator>
  <cp:lastModifiedBy>Darwyn Coy</cp:lastModifiedBy>
  <cp:lastPrinted>2022-04-26T20:58:25Z</cp:lastPrinted>
  <dcterms:created xsi:type="dcterms:W3CDTF">2021-09-16T16:38:27Z</dcterms:created>
  <dcterms:modified xsi:type="dcterms:W3CDTF">2022-04-29T23:35:42Z</dcterms:modified>
</cp:coreProperties>
</file>